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Отчет" sheetId="1" r:id="rId1"/>
    <sheet name="Показатели" sheetId="2" r:id="rId2"/>
  </sheets>
  <definedNames>
    <definedName name="_xlnm.Print_Area" localSheetId="0">Отчет!$A$1:$J$519</definedName>
    <definedName name="_xlnm.Print_Area" localSheetId="1">Показатели!$A$1:$F$36</definedName>
  </definedNames>
  <calcPr calcId="124519"/>
</workbook>
</file>

<file path=xl/calcChain.xml><?xml version="1.0" encoding="utf-8"?>
<calcChain xmlns="http://schemas.openxmlformats.org/spreadsheetml/2006/main">
  <c r="I484" i="1"/>
  <c r="J432" l="1"/>
  <c r="J433"/>
  <c r="J434"/>
  <c r="J435"/>
  <c r="I432"/>
  <c r="I433"/>
  <c r="I434"/>
  <c r="I435"/>
  <c r="I440"/>
  <c r="I35"/>
  <c r="I36"/>
  <c r="I37"/>
  <c r="I38"/>
  <c r="I39"/>
  <c r="J36" l="1"/>
  <c r="J37"/>
  <c r="J38"/>
  <c r="J39"/>
  <c r="J35"/>
  <c r="I40"/>
  <c r="I34" s="1"/>
  <c r="I12"/>
  <c r="J12"/>
  <c r="I13"/>
  <c r="J13"/>
  <c r="I14"/>
  <c r="J14"/>
  <c r="I15"/>
  <c r="J15"/>
  <c r="J11"/>
  <c r="I11"/>
  <c r="J28"/>
  <c r="I28"/>
  <c r="J5" l="1"/>
  <c r="J10"/>
  <c r="I10"/>
  <c r="I5"/>
  <c r="J480"/>
  <c r="J481"/>
  <c r="J483"/>
  <c r="I480"/>
  <c r="I478" s="1"/>
  <c r="I481"/>
  <c r="I483"/>
  <c r="J508"/>
  <c r="I508"/>
  <c r="J502"/>
  <c r="I502"/>
  <c r="J496"/>
  <c r="I496"/>
  <c r="J490"/>
  <c r="I490"/>
  <c r="J484"/>
  <c r="J418"/>
  <c r="I418"/>
  <c r="J412"/>
  <c r="I412"/>
  <c r="J406"/>
  <c r="I406"/>
  <c r="I377"/>
  <c r="J377"/>
  <c r="I378"/>
  <c r="J378"/>
  <c r="I379"/>
  <c r="J379"/>
  <c r="I380"/>
  <c r="J380"/>
  <c r="I381"/>
  <c r="J381"/>
  <c r="J382"/>
  <c r="J376" s="1"/>
  <c r="I205"/>
  <c r="I206"/>
  <c r="I382"/>
  <c r="I376" s="1"/>
  <c r="J256"/>
  <c r="I256"/>
  <c r="J478" l="1"/>
  <c r="I438"/>
  <c r="I426" s="1"/>
  <c r="J438"/>
  <c r="J426" s="1"/>
  <c r="I439"/>
  <c r="I427" s="1"/>
  <c r="J439"/>
  <c r="J427" s="1"/>
  <c r="I428"/>
  <c r="J440"/>
  <c r="J428" s="1"/>
  <c r="I441"/>
  <c r="I429" s="1"/>
  <c r="J441"/>
  <c r="J429" s="1"/>
  <c r="J437"/>
  <c r="I437"/>
  <c r="J442"/>
  <c r="I442"/>
  <c r="J448"/>
  <c r="I448"/>
  <c r="I402"/>
  <c r="I396" s="1"/>
  <c r="I390" s="1"/>
  <c r="J402"/>
  <c r="J396" s="1"/>
  <c r="I403"/>
  <c r="I397" s="1"/>
  <c r="I391" s="1"/>
  <c r="J403"/>
  <c r="J397" s="1"/>
  <c r="J391" s="1"/>
  <c r="I404"/>
  <c r="I398" s="1"/>
  <c r="I392" s="1"/>
  <c r="J404"/>
  <c r="J398" s="1"/>
  <c r="J392" s="1"/>
  <c r="I405"/>
  <c r="I399" s="1"/>
  <c r="I393" s="1"/>
  <c r="J405"/>
  <c r="J399" s="1"/>
  <c r="J393" s="1"/>
  <c r="J401"/>
  <c r="J395" s="1"/>
  <c r="J389" s="1"/>
  <c r="I401"/>
  <c r="I395" s="1"/>
  <c r="I389" s="1"/>
  <c r="I373"/>
  <c r="I367" s="1"/>
  <c r="I374"/>
  <c r="I368" s="1"/>
  <c r="I371"/>
  <c r="I365" s="1"/>
  <c r="J375"/>
  <c r="J369" s="1"/>
  <c r="I372"/>
  <c r="I366" s="1"/>
  <c r="J372"/>
  <c r="J366" s="1"/>
  <c r="J373"/>
  <c r="J367" s="1"/>
  <c r="J374"/>
  <c r="J368" s="1"/>
  <c r="J371"/>
  <c r="J365" s="1"/>
  <c r="I354"/>
  <c r="I348" s="1"/>
  <c r="J354"/>
  <c r="J348" s="1"/>
  <c r="I355"/>
  <c r="I349" s="1"/>
  <c r="J355"/>
  <c r="J349" s="1"/>
  <c r="I356"/>
  <c r="I350" s="1"/>
  <c r="J356"/>
  <c r="J350" s="1"/>
  <c r="I357"/>
  <c r="I351" s="1"/>
  <c r="J357"/>
  <c r="J351" s="1"/>
  <c r="J353"/>
  <c r="J347" s="1"/>
  <c r="I353"/>
  <c r="I347" s="1"/>
  <c r="J358"/>
  <c r="I358"/>
  <c r="I204"/>
  <c r="I198" s="1"/>
  <c r="J204"/>
  <c r="J198" s="1"/>
  <c r="I199"/>
  <c r="J205"/>
  <c r="J199" s="1"/>
  <c r="I200"/>
  <c r="J206"/>
  <c r="J200" s="1"/>
  <c r="I207"/>
  <c r="I201" s="1"/>
  <c r="J207"/>
  <c r="J201" s="1"/>
  <c r="J203"/>
  <c r="J197" s="1"/>
  <c r="I203"/>
  <c r="I197" s="1"/>
  <c r="I167"/>
  <c r="I169"/>
  <c r="J194" l="1"/>
  <c r="I436"/>
  <c r="J191"/>
  <c r="J436"/>
  <c r="J431"/>
  <c r="J192"/>
  <c r="I431"/>
  <c r="J394"/>
  <c r="J390"/>
  <c r="J388" s="1"/>
  <c r="I194"/>
  <c r="I192"/>
  <c r="J193"/>
  <c r="I195"/>
  <c r="J195"/>
  <c r="I400"/>
  <c r="J202"/>
  <c r="I191"/>
  <c r="I196"/>
  <c r="I193"/>
  <c r="I202"/>
  <c r="J352"/>
  <c r="I352"/>
  <c r="J346"/>
  <c r="I375"/>
  <c r="I369" s="1"/>
  <c r="I364" s="1"/>
  <c r="I388"/>
  <c r="I394"/>
  <c r="J400"/>
  <c r="J364"/>
  <c r="J370"/>
  <c r="I346"/>
  <c r="J196"/>
  <c r="J190" l="1"/>
  <c r="J425"/>
  <c r="J424" s="1"/>
  <c r="J430"/>
  <c r="I425"/>
  <c r="I424" s="1"/>
  <c r="I430"/>
  <c r="I190"/>
  <c r="I370"/>
  <c r="I142"/>
  <c r="I54"/>
  <c r="J54"/>
  <c r="I55"/>
  <c r="I49" s="1"/>
  <c r="J55"/>
  <c r="J56"/>
  <c r="I57"/>
  <c r="J57"/>
  <c r="I53"/>
  <c r="I47" s="1"/>
  <c r="I168"/>
  <c r="J168"/>
  <c r="J169"/>
  <c r="I170"/>
  <c r="J170"/>
  <c r="I171"/>
  <c r="J171"/>
  <c r="J167"/>
  <c r="I6"/>
  <c r="J6"/>
  <c r="J7"/>
  <c r="I8"/>
  <c r="J8"/>
  <c r="I9"/>
  <c r="J9"/>
  <c r="I7"/>
  <c r="J40"/>
  <c r="I515" l="1"/>
  <c r="J50"/>
  <c r="J518" s="1"/>
  <c r="J47"/>
  <c r="J515" s="1"/>
  <c r="J48"/>
  <c r="J516" s="1"/>
  <c r="I517"/>
  <c r="I50"/>
  <c r="I518" s="1"/>
  <c r="I48"/>
  <c r="I516" s="1"/>
  <c r="I51"/>
  <c r="I519" s="1"/>
  <c r="J52"/>
  <c r="J166"/>
  <c r="I166"/>
  <c r="J51"/>
  <c r="J519" s="1"/>
  <c r="J49"/>
  <c r="J517" s="1"/>
  <c r="I52"/>
  <c r="J34"/>
  <c r="J4" s="1"/>
  <c r="I4"/>
  <c r="J514" l="1"/>
  <c r="I514"/>
  <c r="I46"/>
  <c r="J46"/>
</calcChain>
</file>

<file path=xl/sharedStrings.xml><?xml version="1.0" encoding="utf-8"?>
<sst xmlns="http://schemas.openxmlformats.org/spreadsheetml/2006/main" count="985" uniqueCount="229">
  <si>
    <t>№</t>
  </si>
  <si>
    <t>п/п</t>
  </si>
  <si>
    <t>Наименование подпрограмм, цели, задач, мероприятий, ведомственных целевых программ</t>
  </si>
  <si>
    <t>Показатели цели, задач, мероприятий, ведомственных целевых программ</t>
  </si>
  <si>
    <t>Ед. изм.</t>
  </si>
  <si>
    <t>Значение показателя</t>
  </si>
  <si>
    <t>Причины отклонений фактических значений показателя от запланированных, принимаемые меры</t>
  </si>
  <si>
    <t>Источники финансирования</t>
  </si>
  <si>
    <t>Объем финансирования (тыс. руб.)</t>
  </si>
  <si>
    <t>план</t>
  </si>
  <si>
    <t>факт</t>
  </si>
  <si>
    <t>утверждено</t>
  </si>
  <si>
    <t>освоено</t>
  </si>
  <si>
    <t>Показатель цели– Количество расселенных граждан</t>
  </si>
  <si>
    <t>чел. (семей)</t>
  </si>
  <si>
    <t>Всего, в т.ч.</t>
  </si>
  <si>
    <t>местный бюджет</t>
  </si>
  <si>
    <t>Бюджеты поселений</t>
  </si>
  <si>
    <t>федеральный бюджет</t>
  </si>
  <si>
    <t>областной бюджет</t>
  </si>
  <si>
    <t>внебюджетные средства</t>
  </si>
  <si>
    <t xml:space="preserve">Мероприятие 1.
Формирование сводного реестра ветхих и аварийных жилых помещений по Каргасокскому району
</t>
  </si>
  <si>
    <t xml:space="preserve">Мероприятие 2.
Отбор сельских поселений Каргасокского района на реализацию мероприятий   подпрограммы 1. «Ликвидация ветхого и аварийного муниципального жилищного фонда»
</t>
  </si>
  <si>
    <t xml:space="preserve">Мероприятие 3.
Предоставление иных межбюджетных трансфертов бюджетам сельских поселений из бюджета Каргасокского района на выполнение  мероприятий  подпрограммы 1.«Ликвидация ветхого и аварийного муниципального жилищного фонда»
</t>
  </si>
  <si>
    <t xml:space="preserve">Подпрограмма 1.
Ликвидация ветхого и аварийного муниципального жилищного фонда
Цель - Повышение качества условий проживания граждан путем расселения их из аварийного и непригодного для проживания жилищного фонда 
Цель - Повышение качества условий проживания граждан путем расселения их из аварийного и непригодного для проживания жилищного фонда </t>
  </si>
  <si>
    <t xml:space="preserve">Задача 1. Расселение граждан из аварийного или непригодного для проживания жилищного фонда
Основное мероприятие:
Расселение граждан из аварийного или непригодного для проживания жилищного фонда
</t>
  </si>
  <si>
    <t>чел.</t>
  </si>
  <si>
    <t xml:space="preserve">Задача 2. Ликвидация  жилищного фонда, признанного аварийным или непригодным для проживания
Основное мероприятие:
Ликвидация  жилищного фонда, признанного аварийным или непригодным для проживания
</t>
  </si>
  <si>
    <t>Показатель мероприятия. Площадь ветхого  и аварийного жилищного фонда</t>
  </si>
  <si>
    <t>кв.м</t>
  </si>
  <si>
    <t>Показатель мероприятия. Количество поселений, отобранных для реализации мероприятий   подпрограммы 1. «Ликвидация ветхого и аварийного муниципального жилищного фонда»</t>
  </si>
  <si>
    <t>ед.</t>
  </si>
  <si>
    <t>Мероприятие 1.Ликвидация расселенных жилых помещений</t>
  </si>
  <si>
    <t>%</t>
  </si>
  <si>
    <t>Показатель мероприятия.   Количество ликвидированных жилых помещений</t>
  </si>
  <si>
    <t xml:space="preserve">Показатель задачи 1.
Количество расселенных жилых помещений, признанных аварийными или непригодными для проживания
</t>
  </si>
  <si>
    <t xml:space="preserve"> %</t>
  </si>
  <si>
    <t>Показатель мероприятия. Количество расселенных жилых помещений, признанных аварийными или непригодными для проживания</t>
  </si>
  <si>
    <t xml:space="preserve"> ед.</t>
  </si>
  <si>
    <t>Показатель задачи 2. Площадь ликвидированного жилищного фонда    Показатель мероприятия. Доля ликвидированных жилых помещений в общем количестве жилых помещений, которые планируется ликвидировать</t>
  </si>
  <si>
    <t xml:space="preserve">кв.м </t>
  </si>
  <si>
    <t>Подпрограмма 2. Чистая вода Каргасокского района                 Цель подпрограммы.Обеспечение населения Каргасокского района чистой водой и надежными системами водоотведения</t>
  </si>
  <si>
    <t>Показатель цели 1.1. Обеспеченность населения Каргасокского района чистой водой в общем объеме населения Каргасокского района</t>
  </si>
  <si>
    <t>тыс.м3/год</t>
  </si>
  <si>
    <t>Показатель цели 2. Количество сточных вод, сбрасываемых населением на рельеф</t>
  </si>
  <si>
    <t>Показатель задачи 1. Протяженность построенных (реконструированных) либо отремонтированных водопроводных сетей</t>
  </si>
  <si>
    <t>км</t>
  </si>
  <si>
    <t xml:space="preserve">Задача 1.Развитие системы водоснабжения                   </t>
  </si>
  <si>
    <t>Основное мероприятие: Строительство объектов водоснабжения</t>
  </si>
  <si>
    <t>Доля населения, обеспеченного питьевой водой нормативного качества в общем объеме населения, обеспеченного питьевой водой</t>
  </si>
  <si>
    <t>Мероприятие 1. Разработка проектно-сметной документации на строительство станций водоподготовки в с.Новоюгино Каргасокского района Томской области</t>
  </si>
  <si>
    <t>Мероприятие 2. Разработка проектно-сметной документации на строительство станций водоподготовки в с.Сосновка Каргасокского района Томской области</t>
  </si>
  <si>
    <t>Мероприятие 3. Разработка проектно-сметной документации на строительство станций водоподготовки в с.Тымск Каргасокского района Томской области</t>
  </si>
  <si>
    <t>Мероприятие 5. Разработка проектно-сметной документации на строительство станций водоподготовки в с.Пятый км Каргасокского района Томской области</t>
  </si>
  <si>
    <t>Мероприятие 6. Разработка проектно-сметной документации на строительство водопроводных сетей в с.Новоюгино Каргасокского района Томской области</t>
  </si>
  <si>
    <t>Мероприятие 7. Разработка проектно-сметной документации на реконструкцию сетей водоснабжения в с.Каргасок Томской области</t>
  </si>
  <si>
    <t>Мероприятие 8. Разработка проектно-сметной документации на строительство водопроводных сетей в с.Сосновка Каргасокского района Томской области</t>
  </si>
  <si>
    <t>Мероприятие 9. Разработка проектно-сметной документации на строительство водопроводных сетей в с.Тымск Каргасокского района Томской области</t>
  </si>
  <si>
    <t>Мероприятие 10. Разработка проектно-сметной документации на строительство водопроводных сетей в с.Бондарка Каргасокского района Томской области</t>
  </si>
  <si>
    <t>Мероприятие 11. Разработка проектно-сметной документации на строительство водопроводных сетей в с.Пятый км Каргасокского района Томской области</t>
  </si>
  <si>
    <t>Мероприятие 12. Строительство станции водоподготовки и водопроводных сетей в с.Средний Васюган Каргасокского района Томской области</t>
  </si>
  <si>
    <t>Мероприятие 13. Строительство станции водоподготовки и водопроводных сетей в с.Новоюгино Каргасокского района Томской области</t>
  </si>
  <si>
    <t>Мероприятие 14. Реконструкция сетей водоснабжения в с.Каргасок Томской области</t>
  </si>
  <si>
    <t>Мероприятие 15. Предоставление иных межбюджетных трансфертов из бюджета муниципального образования «Каргасокский район» бюджету Сосновского поселения на поставку, монтаж и ввод в эксплуатацию станции подготовки питьевой воды для хозяйственно-питьевых нужд в с.Сосновка</t>
  </si>
  <si>
    <t>Мероприятие 16. Строительство станции водоподготовки и водопроводных сетей в с.Тымск Каргасокского района Томской области</t>
  </si>
  <si>
    <t>Мероприятие 4. Разработка проектно-сметной документации на строительство станций водоподготовки в с.Бондарка Каргасокского района</t>
  </si>
  <si>
    <t>Мероприятие 17. Строительство станции водоподготовки с артезианской скважиной и водопроводных сетей в с.Бондарка Каргасокского района Томской области</t>
  </si>
  <si>
    <t>Мероприятие 18. Строительство станции водоподготовки с артезианской скважиной и водопроводных сетей в с.Пятый км Каргасокского района Томской области</t>
  </si>
  <si>
    <t xml:space="preserve">1.Мощность станции водоподготовки
2. Протяженность построенных сетей
</t>
  </si>
  <si>
    <t>1. м3     2.км</t>
  </si>
  <si>
    <t>Протяженность реконструированных сетей</t>
  </si>
  <si>
    <t xml:space="preserve">Мощность станции водоподготовки </t>
  </si>
  <si>
    <t xml:space="preserve">1.Мощность станции водоподготовки 
2. Протяженность построенных сетей 
</t>
  </si>
  <si>
    <t xml:space="preserve"> м3/час</t>
  </si>
  <si>
    <t>-</t>
  </si>
  <si>
    <t>Количество разработанной проектно-сметной документации</t>
  </si>
  <si>
    <t>Задача 2 подпрограммы Повышение технического уровня и надежности функционирования систем водоотведения</t>
  </si>
  <si>
    <t>Основное мероприятие: Повышение технического уровня и надежности функционирования систем водоотведения</t>
  </si>
  <si>
    <t>Доля сточных вод очищенных до нормативного значения в общем объеме сточных вод, пропущенных через очистные сооружения</t>
  </si>
  <si>
    <t>Мероприятие 1. Разработка проектно-сметной документации на объекты водоотведения</t>
  </si>
  <si>
    <t>Мероприятие 2. Строительство новых канализационных очистных сооружений в с.Каргасок</t>
  </si>
  <si>
    <t>Мероприятие 3. Техническое перевооружение действующих канализационных очистных сооружений в с.Каргасок</t>
  </si>
  <si>
    <t>Увеличение мощности действующих очистных сооружений до мощности, установленной проектно-сметной документацией</t>
  </si>
  <si>
    <t xml:space="preserve"> м3/сут.</t>
  </si>
  <si>
    <t>Мощность построенных очистных сооружений, м3/сут.</t>
  </si>
  <si>
    <t>Подпрограмма 3. «Устойчивое развитие сельских территорий Каргасокского района»                      Цель - Улучшение качества жизни сельского населения, в том числе молодых семей и молодых специалистов</t>
  </si>
  <si>
    <t>Показатели цели: Количество реализованных инвестиционных проектов</t>
  </si>
  <si>
    <t xml:space="preserve">Количество семей, улучшивших жилищные условия в рамках подпрограммы </t>
  </si>
  <si>
    <t>4(13)</t>
  </si>
  <si>
    <t>семей (человек)</t>
  </si>
  <si>
    <t>Задача 1. Развитие социальной и инженерной инфраструктуры.</t>
  </si>
  <si>
    <t>Показатель задачи:Ввод в эксплуатацию объектов социальной инфраструктуры</t>
  </si>
  <si>
    <t>Ввод в эксплуатацию объектов инженерной инфраструктуры</t>
  </si>
  <si>
    <t xml:space="preserve">Мероприятие 1.
Изготовление проектно-сметной документации на объекты капитального строительства муниципальной собственности
</t>
  </si>
  <si>
    <t xml:space="preserve">Мероприятие  2.
Строительство станции водоподготовки и водопроводных сетей в с.Средний Васюган Каргасокского района Томской области
</t>
  </si>
  <si>
    <t>1.Мощность станции водоподготовки</t>
  </si>
  <si>
    <t xml:space="preserve"> м3</t>
  </si>
  <si>
    <t>2. Протяженность построенных сетей</t>
  </si>
  <si>
    <t xml:space="preserve">Мероприятие  3.
Строительство станции водоподготовки и водопроводных сетей в с.Новоюгино Каргасокского района Томской области
</t>
  </si>
  <si>
    <t xml:space="preserve">Мероприятие  4.
Реконструкция сетей водоснабжения в с.Каргасок Томской области
</t>
  </si>
  <si>
    <t xml:space="preserve"> км</t>
  </si>
  <si>
    <t xml:space="preserve">Мероприятие  5.
Строительство водопроводных сетей в с.Сосновка Каргасокского района Томской области
</t>
  </si>
  <si>
    <t>Протяженность построенных сетей, км</t>
  </si>
  <si>
    <t xml:space="preserve">Мероприятие  6.
Строительство станции водоподготовки и водопроводных сетей в с.Тымск Каргасокского района Томской области
</t>
  </si>
  <si>
    <t xml:space="preserve">Мероприятие 7.
Строительство станции водоподготовки с артезианской скважиной и водопроводных сетей в с.Бондарка Каргасокского района Томской области
</t>
  </si>
  <si>
    <t xml:space="preserve">Мероприятие 8.
Строительство станции водоподготовки с артезианской скважиной и водопроводных сетей в с.Пятый км Каргасокского района Томской области
</t>
  </si>
  <si>
    <t xml:space="preserve">Мероприятие  9.
Газоснабжение мкр.ЦРБ в границах ул.Кирова-ул.Восточная, пер.Южный-ул.Школьная
</t>
  </si>
  <si>
    <t xml:space="preserve">Протяженность построенных газораспределительных сетей </t>
  </si>
  <si>
    <t xml:space="preserve">Мероприятие 10.
Расширение существующих сетей газоснабжения в с.Каргасок
</t>
  </si>
  <si>
    <t>Протяженность построенных газораспределительных сетей</t>
  </si>
  <si>
    <t xml:space="preserve">Мероприятие  11.
Газификация с.Вертикос (заключительный этап)
</t>
  </si>
  <si>
    <t xml:space="preserve">Мероприятие  12.
Газификация с.Пятый км
</t>
  </si>
  <si>
    <t xml:space="preserve">Мероприятие  13.
Строительство СОШ на 80 уч-ся в п.Молодежный Каргасокского района Томской области
</t>
  </si>
  <si>
    <t>мест</t>
  </si>
  <si>
    <t xml:space="preserve">Число введенных ученических мест
</t>
  </si>
  <si>
    <t xml:space="preserve">Мероприятие  14.
Строительство детского сада на 120 мест в с.Каргасок
</t>
  </si>
  <si>
    <t>Число введенных мест дошкольного образования</t>
  </si>
  <si>
    <t xml:space="preserve">Мероприятие  15.
Реконструкция музея народов Севера в с.Каргасок Томской области
</t>
  </si>
  <si>
    <t>Обеспечение сельского населения учреждениями культуры</t>
  </si>
  <si>
    <t>количество экспонатов</t>
  </si>
  <si>
    <t xml:space="preserve">Мероприятие  16.
Реконструкция культурно-досугового центра Средневасю-ганского сельского поселения
</t>
  </si>
  <si>
    <t xml:space="preserve">Мероприятие  17.
Строительство центра культуры в с.Павлово Каргасокского района Томской области
</t>
  </si>
  <si>
    <t xml:space="preserve">Мероприятие 18.
Строительство дома культуры в с.Новоюгино Каргасокского района Томской области
</t>
  </si>
  <si>
    <t xml:space="preserve">Мероприятие 19.
Строительство дома культуры в с.Староюгино Каргасокского района Томской области
</t>
  </si>
  <si>
    <t xml:space="preserve">Мероприятие 20.
Строительство спорткомплекса в с.Каргасок Томской области на 103 чел/смена
</t>
  </si>
  <si>
    <t>Площадь построенных спортивных сооружений</t>
  </si>
  <si>
    <t xml:space="preserve">Мероприятие 21.
Строительство бассейна с.Каргасок Томской области
</t>
  </si>
  <si>
    <t xml:space="preserve">Мероприятие  22.
Строительство комплексных спортивных  площадок (10 шт.)
</t>
  </si>
  <si>
    <t xml:space="preserve">Мероприятие 23.
Реализация проекта комплексного обустройства площадки под компактную жилищную застройку в с.Каргасок -мкр.Радужный
</t>
  </si>
  <si>
    <t>Протяженность электрических сетей</t>
  </si>
  <si>
    <t>Протяженность газовых сетей</t>
  </si>
  <si>
    <t>Протяженность дорог</t>
  </si>
  <si>
    <t xml:space="preserve">Основное мероприятие:
Строительство  объектов социальной и инженерной инфраструктуры
</t>
  </si>
  <si>
    <t>Количество введенных в эксплуатацию объектов</t>
  </si>
  <si>
    <t>Задача 2 подпрограммы. Предоставление государственной поддержки на улучшение жилищных условий гражданам,  в том числе молодым семьям и молодым специалистам</t>
  </si>
  <si>
    <t>Количество семей, которым предоставлена государственная поддержка</t>
  </si>
  <si>
    <t xml:space="preserve">семей  </t>
  </si>
  <si>
    <t>Основное  мероприятие: Предоставление государственной поддержки на улучшение жилищных условий гражданам,  в том числе молодым семьям и молодым специалистам</t>
  </si>
  <si>
    <t xml:space="preserve">Мероприятие  1.
Приобретение (строительство) жилых помещений
</t>
  </si>
  <si>
    <t>Площадь приобретенного (построенного) жилья</t>
  </si>
  <si>
    <t xml:space="preserve">Подпрограмма 4. Обеспечение жильем молодых семей в Каргасокском районе          Цель программы - Улучшение жилищных условий молодых семей в Каргасокском районе </t>
  </si>
  <si>
    <t>Показатель цели - Количество молодых семей, улучшивших жилищные условия</t>
  </si>
  <si>
    <t>Задача программы - Обеспечение жильем молодых семей в Каргасокском районе</t>
  </si>
  <si>
    <t>Показатель задачи - Площадь приобретенного (построенного) жилья</t>
  </si>
  <si>
    <t>кв.м.</t>
  </si>
  <si>
    <t xml:space="preserve">Основное мероприятие.
Оказание молодым семьям государственной поддержки в целях улучшения жилищных условий путем предоставления социальных выплат на приобретение жилых помещений или создание объекта индивидуального жилищного строительства
</t>
  </si>
  <si>
    <t>Доля семей, получивших социальную выплату в текущем году, от общего списка участников подпрограммы</t>
  </si>
  <si>
    <t xml:space="preserve">Мероприятие 1.
Предоставление молодым семьям социальных выплат на приобретение жилых помещений или объекта индивидуального жилищного строительства
</t>
  </si>
  <si>
    <t>Количество человек улучшивших жилищные условия</t>
  </si>
  <si>
    <t>человек</t>
  </si>
  <si>
    <t>Подпрограмма 5. Газификация Каргасокского района   Цель подпрограммы - Улучшение социально-экономических условий жизни населения путем создания условий для газификации их домовладений</t>
  </si>
  <si>
    <t>Показатель цели -  Рост площади жилых помещений, имеющих централизованное снабжение природным газом</t>
  </si>
  <si>
    <t>Задача 1. Развитие газораспределительных сетей</t>
  </si>
  <si>
    <t>Количество домовладений, получивших техническую возможность для подключения к сети газоснабжения</t>
  </si>
  <si>
    <t>Основное мероприятие: Развитие газораспределительных сетей</t>
  </si>
  <si>
    <t xml:space="preserve">Мероприятие 1:
Разработка проектных и инженерно-технических решений по развитию  газораспределительных сетей
</t>
  </si>
  <si>
    <t>Количество объектов газификации, имеющих разработанную и прошедшую государственную экспертизу проектно-сметную документацию</t>
  </si>
  <si>
    <t xml:space="preserve">Мероприятие 2:
Строительство газораспределительных сетей
</t>
  </si>
  <si>
    <t>Протяженность построенных газопроводов</t>
  </si>
  <si>
    <t xml:space="preserve">Мероприятие 3:
Выполнение кадастровых работ на объекты газификации
</t>
  </si>
  <si>
    <t>Количество кадастровых паспортов на объекты газификации</t>
  </si>
  <si>
    <t>Подпрограмма 6. Оказание помощи в ремонте жилья  ветеранов Великой Отечественной войны 1941-1945 годов и вдов участников  Великой Отечественной войны 1941-1945 годов Цель подпрограммы - Повышение качества условий проживания ветеранов Великой Отечественной войны 1941-1945 годов и вдов участников  Великой Отечественной войны 1941-1945 годов (далее ветераны ВОВ и вдовы участников ВОВ) путем оказания помощи в ремонте жилых помещений, в которых проживают ветераны ВОВ и вдовы участников ВОВ</t>
  </si>
  <si>
    <t>Показатель цели - Количество ветеранов ВОВ и вдов участников ВОВ, которым оказана помощь в ремонте жилых помещений</t>
  </si>
  <si>
    <t>Задача 1. Оказание помощи в проведении ремонта жилых помещений ветеранов ВОВ и вдов участников ВОВ</t>
  </si>
  <si>
    <t>Показатель задачи - Количество отремонтированных жилых помещений, в которых проживают ветераны ВОВ и вдовы участников ВОВ</t>
  </si>
  <si>
    <t>Количество отремонтированных жилых помещений, в которых проживают ветераны ВОВ и вдовы участников ВОВ</t>
  </si>
  <si>
    <t>Основное мероприятие: Проведение ремонта жилых помещений ветеранов ВОВ и вдов участников ВОВ</t>
  </si>
  <si>
    <t xml:space="preserve">Мероприятие №1: Рассмотрение заявлений ветеранов ВОВ и вдов участников ВОВ, которым будет оказана помощь в проведении ремонта жилых помещений </t>
  </si>
  <si>
    <t>Количество заявлений, на которые будут даны положительные ответы об оказании помощи в ремонте жилых помещений ветеранов ВОВ и вдов участников ВОВ</t>
  </si>
  <si>
    <t>Количество сельских поселений получившие иные межбюджетные трансферты на выполнения мероприятия подпрограммы 6</t>
  </si>
  <si>
    <t>Мероприятие №2: Отбор сельских поселений Карга-сокского района на предоставление иных межбюджетных трансфертов бюджетам сельских поселений из бюд-жета Каргасокского района на выполнение мероприятия подпрограммы 6.</t>
  </si>
  <si>
    <t xml:space="preserve">Подпрограмма 8. «Обеспечение жильем семей, выезжающих из села Новый Тевриз Каргасокского района»                    Цель подпрограммы -Обеспечение жильем семей, выезжающих из села Новый Тевриз Каргасокского района </t>
  </si>
  <si>
    <t xml:space="preserve">Количество семей, обеспечен
ных жилыми помещени
ями
</t>
  </si>
  <si>
    <t>семья</t>
  </si>
  <si>
    <t>Задача 1. Поддержка в решении жилищной проблемы семей, имеющих несовершеннолетних детей, выезжающих из села Новый Тевриз Каргасокского района</t>
  </si>
  <si>
    <t>Показатель задачи - Количество  приобретенных жилых помещений</t>
  </si>
  <si>
    <t xml:space="preserve">Основное мероприятие: Поддержка в решении жилищной проблемы семей, имеющих несовершеннолетних детей, выезжающих из села Новый Тевриз Каргасокского района </t>
  </si>
  <si>
    <t>Количество приобретенных жилых помещений</t>
  </si>
  <si>
    <t xml:space="preserve">Мероприятие №1: 
Предоставление социальной  выплаты 
на приобретение жилья на территории Каргасокского района семьям, имеющим несовершеннолетних детей, выезжающим из села Новый Тевриз Каргасокского района 
</t>
  </si>
  <si>
    <t>Количество выданных свидетельств о праве на получение социальной выплаты для приобретения жилого помещения</t>
  </si>
  <si>
    <t>ОБЕСПЕЧИВАЮЩАЯ ПОДПРОГРАММА</t>
  </si>
  <si>
    <t>ИТОГО ПО МУНИЦИПАЛЬНОЙ ПРОГРАММЕ</t>
  </si>
  <si>
    <t>№ п/п</t>
  </si>
  <si>
    <t>Наименование показателя муниципальной программы</t>
  </si>
  <si>
    <t>Ед. из.</t>
  </si>
  <si>
    <t>Значения показателя муниципальной программы</t>
  </si>
  <si>
    <t>Обоснование отклонений значений показателя</t>
  </si>
  <si>
    <t>План</t>
  </si>
  <si>
    <t>Фактическое значение на конец года</t>
  </si>
  <si>
    <t>1.</t>
  </si>
  <si>
    <t>2.</t>
  </si>
  <si>
    <t>3.</t>
  </si>
  <si>
    <t xml:space="preserve">СВЕДЕНИЯ О ДОСТИЖЕНИИ ЗНАЧЕНИЙ ПОКАЗАТЕЛЕЙ РЕЗУЛЬТАТИВНОСТИ МУНИЦИПАЛЬНОЙ ПРОГРАММЫ
</t>
  </si>
  <si>
    <t>Цель 1 -   Повышение доступности жилья и улучшение качества жилищного обеспечения населения муниципального образования «Каргасокский район»</t>
  </si>
  <si>
    <t>Задача 1. Повышение качества условий проживания граждан путем расселения их из аварийного и непригодного для проживания жилищного фонда</t>
  </si>
  <si>
    <t>Задача 2. Улучшение качества жизни сельского населения, в том числе молодых семей и молодых специалистов</t>
  </si>
  <si>
    <t xml:space="preserve">Показатели задачи 2. 
2.1. Количество реализованных инвестиционных проектов
</t>
  </si>
  <si>
    <t>2.2. Количество семей, улучшивших жилищные условия</t>
  </si>
  <si>
    <t>Показатель задачи 1. Количество расселенных  граждан</t>
  </si>
  <si>
    <t>1.3. Доля семей, проживающих в селе Новый Тевриз, которым оказана поддержка в решении жилищной проблемы от общей численности семей села Новый Тевриз</t>
  </si>
  <si>
    <t>1.2. Доля ветеранов Великой Отечественной войны 1941-1945 годов и вдов участников Великой Отечественной войны 1941-1945 годов, которым оказана помощь в ремонте жилых помещений, в общей численности ветеранов Великой Отечественной войны 1941-1945 годов и вдов участников Великой Отечественной войны 1941-1945 годов</t>
  </si>
  <si>
    <t>Наименование показателей цели 1.                                         1.1. Доля граждан, улучшивших жилищные условия в рамках подпрограмм, от общей численности, признанных участниками</t>
  </si>
  <si>
    <t>Задача 3. Улучшение жилищных условий молодых семей в Каргасокском районе</t>
  </si>
  <si>
    <t>Показатели задачи 3. Количество молодых семей, улучшивших жилищные условия</t>
  </si>
  <si>
    <t xml:space="preserve"> семей</t>
  </si>
  <si>
    <t>Задача 4. Повышение качества условий проживания ветеранов Великой Отечественной войны 1941 – 1945 годов и вдов участников Великой Отечественной войны 1941 – 1945 годов, путем оказания помощи в ремонте жилых помещений, в которых проживают ветераны ВОВ и вдовы участников ВОВ</t>
  </si>
  <si>
    <t>Показатели задачи 4.       Количество ветеранов ВОВ и вдов участников ВОВ, которым оказана помощь в ремонте жилых помещений</t>
  </si>
  <si>
    <t>Задача 5. Обеспечением жильем семей, выезжающих из села Новый Тевриз Каргасокского района</t>
  </si>
  <si>
    <t>Показатель задачи 5. Количество семей, обеспеченных жилыми помещениями</t>
  </si>
  <si>
    <t>семей</t>
  </si>
  <si>
    <t>Цель 2 - Повышение качества и надежности предоставления жилищно-коммунальных услуг населению муниципального образования «Каргасокский район»</t>
  </si>
  <si>
    <t>Доля жилищного фонда, оборудованного водопроводом</t>
  </si>
  <si>
    <t>Доля жилищного фонда, оборудованного газом</t>
  </si>
  <si>
    <t>Количество аварий на объектах ЖКХ</t>
  </si>
  <si>
    <t>Задача 1. Обеспечение населения Каргасокского района чистой водой и надежными системами водоотведения</t>
  </si>
  <si>
    <t>Количество сточных вод, сбрасываемых населением на рельеф</t>
  </si>
  <si>
    <t>Показатели задачи 1.Обеспеченность населения Каргасокского района чистой водой в общем объеме населения Каргасокского района</t>
  </si>
  <si>
    <t>Задача 2. Улучшение социально-экономических условий жизни населения путем создания условий для газификации их домовладений</t>
  </si>
  <si>
    <t>Показатель задачи 2.  Рост площади жилых помещений, имеющих централизованное снабжение природным газом</t>
  </si>
  <si>
    <t>Задача 2. Предоставление государственной поддержки на улучшение жилищных условйи гражданам, в том числемолодым семьям и молодым специалистам</t>
  </si>
  <si>
    <t>Задача 4. Проведение ремонта жилых помещений ветеранов ВОВ и вдов участников ВОВ</t>
  </si>
  <si>
    <t>Задача 5. Обеспечение жильем семей, выезжающих из села НовыйТевриз Каргасокского района</t>
  </si>
  <si>
    <t>Главный специалист Администрации Каргасокского района</t>
  </si>
  <si>
    <t>В.В.Шевченко</t>
  </si>
  <si>
    <r>
      <t xml:space="preserve">      0                </t>
    </r>
    <r>
      <rPr>
        <sz val="11"/>
        <color theme="1"/>
        <rFont val="Times New Roman"/>
        <family val="1"/>
        <charset val="204"/>
      </rPr>
      <t>12</t>
    </r>
  </si>
  <si>
    <r>
      <t xml:space="preserve">___0 </t>
    </r>
    <r>
      <rPr>
        <sz val="12"/>
        <color theme="1"/>
        <rFont val="Times New Roman"/>
        <family val="1"/>
        <charset val="204"/>
      </rPr>
      <t xml:space="preserve"> </t>
    </r>
    <r>
      <rPr>
        <u/>
        <sz val="12"/>
        <color theme="1"/>
        <rFont val="Times New Roman"/>
        <family val="1"/>
        <charset val="204"/>
      </rPr>
      <t xml:space="preserve">             </t>
    </r>
    <r>
      <rPr>
        <sz val="12"/>
        <color theme="1"/>
        <rFont val="Times New Roman"/>
        <family val="1"/>
        <charset val="204"/>
      </rPr>
      <t>12</t>
    </r>
  </si>
  <si>
    <r>
      <t xml:space="preserve">Площадь приобретенных  или реконструированных жилых </t>
    </r>
    <r>
      <rPr>
        <u/>
        <sz val="11"/>
        <color theme="1"/>
        <rFont val="Times New Roman"/>
        <family val="1"/>
        <charset val="204"/>
      </rPr>
      <t>помещений</t>
    </r>
    <r>
      <rPr>
        <sz val="11"/>
        <color theme="1"/>
        <rFont val="Times New Roman"/>
        <family val="1"/>
        <charset val="204"/>
      </rPr>
      <t xml:space="preserve">
Количестов многоквартирных домов, по которым проведено обследование специализированными организациями
</t>
    </r>
  </si>
  <si>
    <r>
      <t xml:space="preserve">___кв.м </t>
    </r>
    <r>
      <rPr>
        <sz val="11"/>
        <color theme="1"/>
        <rFont val="Times New Roman"/>
        <family val="1"/>
        <charset val="204"/>
      </rPr>
      <t xml:space="preserve"> </t>
    </r>
    <r>
      <rPr>
        <u/>
        <sz val="11"/>
        <color theme="1"/>
        <rFont val="Times New Roman"/>
        <family val="1"/>
        <charset val="204"/>
      </rPr>
      <t xml:space="preserve">             </t>
    </r>
    <r>
      <rPr>
        <sz val="11"/>
        <color theme="1"/>
        <rFont val="Times New Roman"/>
        <family val="1"/>
        <charset val="204"/>
      </rPr>
      <t xml:space="preserve"> ед.</t>
    </r>
  </si>
  <si>
    <t xml:space="preserve">ОТЧЕТ
ОБ ИСПОЛНЕНИИ  ПРОГРАММЫ
«Обеспечение доступным  и комфортным жильем и коммунальными услугами  жителей муниципального образования «Каргасокский район»                                                                                                                                                                       2018 год 
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</si>
</sst>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5">
    <xf numFmtId="0" fontId="0" fillId="0" borderId="0" xfId="0"/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top" wrapText="1"/>
    </xf>
    <xf numFmtId="0" fontId="1" fillId="0" borderId="8" xfId="0" applyFont="1" applyBorder="1"/>
    <xf numFmtId="0" fontId="1" fillId="0" borderId="7" xfId="0" applyFont="1" applyBorder="1"/>
    <xf numFmtId="0" fontId="1" fillId="0" borderId="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" fillId="0" borderId="30" xfId="0" applyFont="1" applyBorder="1"/>
    <xf numFmtId="0" fontId="1" fillId="0" borderId="20" xfId="0" applyFont="1" applyBorder="1"/>
    <xf numFmtId="164" fontId="1" fillId="0" borderId="7" xfId="0" applyNumberFormat="1" applyFont="1" applyBorder="1"/>
    <xf numFmtId="0" fontId="1" fillId="0" borderId="32" xfId="0" applyFont="1" applyBorder="1"/>
    <xf numFmtId="164" fontId="1" fillId="0" borderId="27" xfId="0" applyNumberFormat="1" applyFont="1" applyBorder="1"/>
    <xf numFmtId="0" fontId="1" fillId="0" borderId="9" xfId="0" applyFont="1" applyBorder="1"/>
    <xf numFmtId="0" fontId="1" fillId="0" borderId="26" xfId="0" applyFont="1" applyBorder="1"/>
    <xf numFmtId="0" fontId="1" fillId="0" borderId="33" xfId="0" applyFont="1" applyBorder="1"/>
    <xf numFmtId="0" fontId="1" fillId="0" borderId="18" xfId="0" applyFont="1" applyBorder="1"/>
    <xf numFmtId="164" fontId="1" fillId="0" borderId="8" xfId="0" applyNumberFormat="1" applyFont="1" applyBorder="1"/>
    <xf numFmtId="164" fontId="1" fillId="0" borderId="30" xfId="0" applyNumberFormat="1" applyFont="1" applyBorder="1"/>
    <xf numFmtId="164" fontId="1" fillId="0" borderId="32" xfId="0" applyNumberFormat="1" applyFont="1" applyBorder="1"/>
    <xf numFmtId="164" fontId="1" fillId="0" borderId="20" xfId="0" applyNumberFormat="1" applyFont="1" applyBorder="1"/>
    <xf numFmtId="164" fontId="1" fillId="0" borderId="28" xfId="0" applyNumberFormat="1" applyFont="1" applyBorder="1"/>
    <xf numFmtId="0" fontId="1" fillId="0" borderId="36" xfId="0" applyFont="1" applyBorder="1" applyAlignment="1">
      <alignment horizontal="center" wrapText="1"/>
    </xf>
    <xf numFmtId="0" fontId="1" fillId="0" borderId="40" xfId="0" applyFont="1" applyBorder="1" applyAlignment="1">
      <alignment vertical="top" wrapText="1"/>
    </xf>
    <xf numFmtId="0" fontId="1" fillId="0" borderId="4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4" xfId="0" applyFont="1" applyBorder="1" applyAlignment="1">
      <alignment wrapText="1"/>
    </xf>
    <xf numFmtId="0" fontId="1" fillId="0" borderId="44" xfId="0" applyFont="1" applyBorder="1" applyAlignment="1">
      <alignment horizontal="center" vertical="center" wrapText="1"/>
    </xf>
    <xf numFmtId="0" fontId="1" fillId="0" borderId="49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34" xfId="0" applyFont="1" applyBorder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1" fillId="0" borderId="53" xfId="0" applyFont="1" applyBorder="1" applyAlignment="1">
      <alignment horizontal="center" vertical="center" wrapText="1"/>
    </xf>
    <xf numFmtId="0" fontId="0" fillId="0" borderId="3" xfId="0" applyBorder="1"/>
    <xf numFmtId="0" fontId="0" fillId="0" borderId="34" xfId="0" applyBorder="1"/>
    <xf numFmtId="0" fontId="1" fillId="0" borderId="38" xfId="0" applyFont="1" applyBorder="1" applyAlignment="1">
      <alignment vertical="top" wrapText="1"/>
    </xf>
    <xf numFmtId="0" fontId="1" fillId="0" borderId="41" xfId="0" applyFont="1" applyBorder="1" applyAlignment="1">
      <alignment horizontal="center" wrapText="1"/>
    </xf>
    <xf numFmtId="0" fontId="1" fillId="0" borderId="39" xfId="0" applyFont="1" applyBorder="1" applyAlignment="1">
      <alignment vertical="top" wrapText="1"/>
    </xf>
    <xf numFmtId="0" fontId="1" fillId="0" borderId="56" xfId="0" applyFont="1" applyBorder="1" applyAlignment="1">
      <alignment horizontal="center" wrapText="1"/>
    </xf>
    <xf numFmtId="0" fontId="0" fillId="0" borderId="1" xfId="0" applyBorder="1"/>
    <xf numFmtId="0" fontId="1" fillId="0" borderId="61" xfId="0" applyFont="1" applyBorder="1" applyAlignment="1">
      <alignment horizontal="center" wrapText="1"/>
    </xf>
    <xf numFmtId="0" fontId="1" fillId="0" borderId="50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1" fillId="0" borderId="5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9" xfId="0" applyFont="1" applyBorder="1" applyAlignment="1">
      <alignment wrapText="1"/>
    </xf>
    <xf numFmtId="0" fontId="1" fillId="0" borderId="36" xfId="0" applyFont="1" applyBorder="1" applyAlignment="1">
      <alignment horizontal="center" vertical="center" wrapText="1"/>
    </xf>
    <xf numFmtId="0" fontId="0" fillId="0" borderId="60" xfId="0" applyBorder="1"/>
    <xf numFmtId="0" fontId="1" fillId="0" borderId="4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wrapText="1"/>
    </xf>
    <xf numFmtId="2" fontId="1" fillId="0" borderId="7" xfId="0" applyNumberFormat="1" applyFont="1" applyBorder="1" applyAlignment="1">
      <alignment vertical="top" wrapText="1"/>
    </xf>
    <xf numFmtId="2" fontId="1" fillId="0" borderId="20" xfId="0" applyNumberFormat="1" applyFont="1" applyBorder="1" applyAlignment="1">
      <alignment vertical="top" wrapText="1"/>
    </xf>
    <xf numFmtId="2" fontId="1" fillId="0" borderId="7" xfId="0" applyNumberFormat="1" applyFont="1" applyBorder="1"/>
    <xf numFmtId="2" fontId="1" fillId="0" borderId="30" xfId="0" applyNumberFormat="1" applyFont="1" applyBorder="1"/>
    <xf numFmtId="2" fontId="1" fillId="0" borderId="20" xfId="0" applyNumberFormat="1" applyFont="1" applyBorder="1"/>
    <xf numFmtId="164" fontId="0" fillId="0" borderId="0" xfId="0" applyNumberFormat="1"/>
    <xf numFmtId="0" fontId="1" fillId="0" borderId="7" xfId="0" applyFont="1" applyFill="1" applyBorder="1"/>
    <xf numFmtId="0" fontId="1" fillId="0" borderId="62" xfId="0" applyFont="1" applyBorder="1" applyAlignment="1">
      <alignment vertical="top" wrapText="1"/>
    </xf>
    <xf numFmtId="0" fontId="1" fillId="0" borderId="63" xfId="0" applyFont="1" applyBorder="1" applyAlignment="1">
      <alignment vertical="top" wrapText="1"/>
    </xf>
    <xf numFmtId="2" fontId="1" fillId="0" borderId="9" xfId="0" applyNumberFormat="1" applyFont="1" applyBorder="1"/>
    <xf numFmtId="2" fontId="1" fillId="0" borderId="64" xfId="0" applyNumberFormat="1" applyFont="1" applyBorder="1"/>
    <xf numFmtId="164" fontId="1" fillId="0" borderId="18" xfId="0" applyNumberFormat="1" applyFont="1" applyBorder="1"/>
    <xf numFmtId="2" fontId="1" fillId="2" borderId="18" xfId="0" applyNumberFormat="1" applyFont="1" applyFill="1" applyBorder="1"/>
    <xf numFmtId="164" fontId="1" fillId="2" borderId="20" xfId="0" applyNumberFormat="1" applyFont="1" applyFill="1" applyBorder="1"/>
    <xf numFmtId="2" fontId="1" fillId="2" borderId="20" xfId="0" applyNumberFormat="1" applyFont="1" applyFill="1" applyBorder="1"/>
    <xf numFmtId="0" fontId="1" fillId="2" borderId="20" xfId="0" applyFont="1" applyFill="1" applyBorder="1"/>
    <xf numFmtId="0" fontId="1" fillId="2" borderId="64" xfId="0" applyFont="1" applyFill="1" applyBorder="1"/>
    <xf numFmtId="0" fontId="1" fillId="0" borderId="64" xfId="0" applyFont="1" applyBorder="1"/>
    <xf numFmtId="164" fontId="1" fillId="0" borderId="9" xfId="0" applyNumberFormat="1" applyFont="1" applyBorder="1"/>
    <xf numFmtId="2" fontId="1" fillId="0" borderId="27" xfId="0" applyNumberFormat="1" applyFont="1" applyBorder="1"/>
    <xf numFmtId="2" fontId="1" fillId="0" borderId="28" xfId="0" applyNumberFormat="1" applyFont="1" applyBorder="1"/>
    <xf numFmtId="165" fontId="3" fillId="0" borderId="20" xfId="0" applyNumberFormat="1" applyFont="1" applyBorder="1"/>
    <xf numFmtId="164" fontId="1" fillId="0" borderId="8" xfId="0" applyNumberFormat="1" applyFont="1" applyBorder="1" applyAlignment="1">
      <alignment vertical="top" wrapText="1"/>
    </xf>
    <xf numFmtId="164" fontId="1" fillId="0" borderId="18" xfId="0" applyNumberFormat="1" applyFont="1" applyBorder="1" applyAlignment="1">
      <alignment vertical="top" wrapText="1"/>
    </xf>
    <xf numFmtId="164" fontId="1" fillId="0" borderId="7" xfId="0" applyNumberFormat="1" applyFont="1" applyBorder="1" applyAlignment="1">
      <alignment vertical="top" wrapText="1"/>
    </xf>
    <xf numFmtId="164" fontId="1" fillId="0" borderId="20" xfId="0" applyNumberFormat="1" applyFont="1" applyBorder="1" applyAlignment="1">
      <alignment vertical="top" wrapText="1"/>
    </xf>
    <xf numFmtId="164" fontId="1" fillId="0" borderId="0" xfId="0" applyNumberFormat="1" applyFont="1" applyBorder="1"/>
    <xf numFmtId="2" fontId="1" fillId="0" borderId="32" xfId="0" applyNumberFormat="1" applyFont="1" applyBorder="1"/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166" fontId="1" fillId="0" borderId="7" xfId="0" applyNumberFormat="1" applyFont="1" applyBorder="1"/>
    <xf numFmtId="166" fontId="0" fillId="0" borderId="0" xfId="0" applyNumberFormat="1"/>
    <xf numFmtId="166" fontId="1" fillId="0" borderId="20" xfId="0" applyNumberFormat="1" applyFont="1" applyBorder="1"/>
    <xf numFmtId="164" fontId="1" fillId="0" borderId="64" xfId="0" applyNumberFormat="1" applyFont="1" applyBorder="1"/>
    <xf numFmtId="166" fontId="1" fillId="2" borderId="20" xfId="0" applyNumberFormat="1" applyFont="1" applyFill="1" applyBorder="1"/>
    <xf numFmtId="0" fontId="1" fillId="2" borderId="40" xfId="0" applyFont="1" applyFill="1" applyBorder="1" applyAlignment="1">
      <alignment horizont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wrapText="1"/>
    </xf>
    <xf numFmtId="0" fontId="0" fillId="2" borderId="3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6" fontId="1" fillId="0" borderId="32" xfId="0" applyNumberFormat="1" applyFont="1" applyFill="1" applyBorder="1"/>
    <xf numFmtId="166" fontId="1" fillId="0" borderId="20" xfId="0" applyNumberFormat="1" applyFont="1" applyFill="1" applyBorder="1"/>
    <xf numFmtId="164" fontId="1" fillId="0" borderId="20" xfId="0" applyNumberFormat="1" applyFont="1" applyFill="1" applyBorder="1"/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7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1" fillId="2" borderId="27" xfId="0" applyFont="1" applyFill="1" applyBorder="1" applyAlignment="1">
      <alignment horizontal="center" vertical="center"/>
    </xf>
    <xf numFmtId="0" fontId="0" fillId="0" borderId="23" xfId="0" applyBorder="1"/>
    <xf numFmtId="0" fontId="2" fillId="0" borderId="3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wrapText="1"/>
    </xf>
    <xf numFmtId="0" fontId="1" fillId="0" borderId="63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7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9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1" fillId="0" borderId="6" xfId="0" applyFont="1" applyBorder="1" applyAlignment="1">
      <alignment horizont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60" xfId="0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1" fillId="0" borderId="55" xfId="0" applyFont="1" applyBorder="1" applyAlignment="1">
      <alignment horizontal="left" vertical="top" wrapText="1"/>
    </xf>
    <xf numFmtId="0" fontId="1" fillId="0" borderId="43" xfId="0" applyFont="1" applyBorder="1" applyAlignment="1">
      <alignment horizontal="left" vertical="top" wrapText="1"/>
    </xf>
    <xf numFmtId="0" fontId="0" fillId="2" borderId="1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1" fillId="0" borderId="55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55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0" fillId="2" borderId="57" xfId="0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59" xfId="0" applyFont="1" applyBorder="1" applyAlignment="1">
      <alignment horizontal="center" wrapText="1"/>
    </xf>
    <xf numFmtId="0" fontId="1" fillId="0" borderId="55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0" fontId="0" fillId="2" borderId="2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9"/>
  <sheetViews>
    <sheetView tabSelected="1" view="pageBreakPreview" zoomScale="89" zoomScaleSheetLayoutView="89" workbookViewId="0">
      <selection sqref="A1:J1"/>
    </sheetView>
  </sheetViews>
  <sheetFormatPr defaultRowHeight="15"/>
  <cols>
    <col min="1" max="1" width="6.5703125" customWidth="1"/>
    <col min="2" max="2" width="22.85546875" customWidth="1"/>
    <col min="3" max="3" width="17" customWidth="1"/>
    <col min="4" max="4" width="12.28515625" customWidth="1"/>
    <col min="7" max="7" width="20.140625" customWidth="1"/>
    <col min="8" max="8" width="17.5703125" customWidth="1"/>
    <col min="9" max="9" width="13.5703125" customWidth="1"/>
    <col min="10" max="10" width="12" customWidth="1"/>
    <col min="11" max="11" width="10.5703125" bestFit="1" customWidth="1"/>
  </cols>
  <sheetData>
    <row r="1" spans="1:13" ht="63" customHeight="1" thickBot="1">
      <c r="A1" s="206" t="s">
        <v>228</v>
      </c>
      <c r="B1" s="206"/>
      <c r="C1" s="206"/>
      <c r="D1" s="206"/>
      <c r="E1" s="206"/>
      <c r="F1" s="206"/>
      <c r="G1" s="206"/>
      <c r="H1" s="206"/>
      <c r="I1" s="206"/>
      <c r="J1" s="206"/>
      <c r="K1" s="1"/>
      <c r="L1" s="1"/>
      <c r="M1" s="1"/>
    </row>
    <row r="2" spans="1:13" ht="41.25" customHeight="1" thickBot="1">
      <c r="A2" s="2" t="s">
        <v>0</v>
      </c>
      <c r="B2" s="215" t="s">
        <v>2</v>
      </c>
      <c r="C2" s="215" t="s">
        <v>3</v>
      </c>
      <c r="D2" s="215" t="s">
        <v>4</v>
      </c>
      <c r="E2" s="217" t="s">
        <v>5</v>
      </c>
      <c r="F2" s="218"/>
      <c r="G2" s="219" t="s">
        <v>6</v>
      </c>
      <c r="H2" s="219" t="s">
        <v>7</v>
      </c>
      <c r="I2" s="217" t="s">
        <v>8</v>
      </c>
      <c r="J2" s="218"/>
    </row>
    <row r="3" spans="1:13" ht="68.25" customHeight="1" thickBot="1">
      <c r="A3" s="3" t="s">
        <v>1</v>
      </c>
      <c r="B3" s="216"/>
      <c r="C3" s="216"/>
      <c r="D3" s="216"/>
      <c r="E3" s="4" t="s">
        <v>9</v>
      </c>
      <c r="F3" s="4" t="s">
        <v>10</v>
      </c>
      <c r="G3" s="220"/>
      <c r="H3" s="220"/>
      <c r="I3" s="4" t="s">
        <v>11</v>
      </c>
      <c r="J3" s="4" t="s">
        <v>12</v>
      </c>
    </row>
    <row r="4" spans="1:13" ht="38.25" customHeight="1">
      <c r="A4" s="135">
        <v>1</v>
      </c>
      <c r="B4" s="184" t="s">
        <v>24</v>
      </c>
      <c r="C4" s="207" t="s">
        <v>13</v>
      </c>
      <c r="D4" s="210">
        <v>0</v>
      </c>
      <c r="E4" s="211"/>
      <c r="F4" s="211" t="s">
        <v>74</v>
      </c>
      <c r="G4" s="213"/>
      <c r="H4" s="81" t="s">
        <v>15</v>
      </c>
      <c r="I4" s="74">
        <f>I10+I34</f>
        <v>480.63799999999998</v>
      </c>
      <c r="J4" s="75">
        <f>J10+J34</f>
        <v>480.63799999999998</v>
      </c>
    </row>
    <row r="5" spans="1:13" ht="51.75" customHeight="1">
      <c r="A5" s="136"/>
      <c r="B5" s="150"/>
      <c r="C5" s="208"/>
      <c r="D5" s="169"/>
      <c r="E5" s="212"/>
      <c r="F5" s="212"/>
      <c r="G5" s="214"/>
      <c r="H5" s="80" t="s">
        <v>16</v>
      </c>
      <c r="I5" s="76">
        <f>I11+I35</f>
        <v>480.63799999999998</v>
      </c>
      <c r="J5" s="77">
        <f>J11+J35</f>
        <v>480.63799999999998</v>
      </c>
    </row>
    <row r="6" spans="1:13" ht="45" customHeight="1">
      <c r="A6" s="136"/>
      <c r="B6" s="150"/>
      <c r="C6" s="208"/>
      <c r="D6" s="169"/>
      <c r="E6" s="212"/>
      <c r="F6" s="212"/>
      <c r="G6" s="214"/>
      <c r="H6" s="80" t="s">
        <v>17</v>
      </c>
      <c r="I6" s="52">
        <f t="shared" ref="I6:J6" si="0">I12+I36</f>
        <v>0</v>
      </c>
      <c r="J6" s="53">
        <f t="shared" si="0"/>
        <v>0</v>
      </c>
    </row>
    <row r="7" spans="1:13" ht="59.25" customHeight="1">
      <c r="A7" s="136"/>
      <c r="B7" s="150"/>
      <c r="C7" s="208"/>
      <c r="D7" s="169"/>
      <c r="E7" s="212"/>
      <c r="F7" s="212"/>
      <c r="G7" s="214"/>
      <c r="H7" s="80" t="s">
        <v>18</v>
      </c>
      <c r="I7" s="52">
        <f t="shared" ref="I7:J7" si="1">I13+I37</f>
        <v>0</v>
      </c>
      <c r="J7" s="53">
        <f t="shared" si="1"/>
        <v>0</v>
      </c>
    </row>
    <row r="8" spans="1:13" ht="63" customHeight="1">
      <c r="A8" s="136"/>
      <c r="B8" s="150"/>
      <c r="C8" s="208"/>
      <c r="D8" s="169"/>
      <c r="E8" s="212"/>
      <c r="F8" s="212"/>
      <c r="G8" s="214"/>
      <c r="H8" s="80" t="s">
        <v>19</v>
      </c>
      <c r="I8" s="52">
        <f t="shared" ref="I8:J8" si="2">I14+I38</f>
        <v>0</v>
      </c>
      <c r="J8" s="53">
        <f t="shared" si="2"/>
        <v>0</v>
      </c>
    </row>
    <row r="9" spans="1:13" ht="64.5" customHeight="1">
      <c r="A9" s="137"/>
      <c r="B9" s="150"/>
      <c r="C9" s="209"/>
      <c r="D9" s="170"/>
      <c r="E9" s="212"/>
      <c r="F9" s="212"/>
      <c r="G9" s="214"/>
      <c r="H9" s="80" t="s">
        <v>20</v>
      </c>
      <c r="I9" s="52">
        <f t="shared" ref="I9:J9" si="3">I15+I39</f>
        <v>0</v>
      </c>
      <c r="J9" s="53">
        <f t="shared" si="3"/>
        <v>0</v>
      </c>
    </row>
    <row r="10" spans="1:13" ht="56.25" customHeight="1">
      <c r="A10" s="221"/>
      <c r="B10" s="182" t="s">
        <v>25</v>
      </c>
      <c r="C10" s="142" t="s">
        <v>35</v>
      </c>
      <c r="D10" s="155" t="s">
        <v>31</v>
      </c>
      <c r="E10" s="224" t="s">
        <v>74</v>
      </c>
      <c r="F10" s="224" t="s">
        <v>74</v>
      </c>
      <c r="G10" s="227"/>
      <c r="H10" s="81" t="s">
        <v>15</v>
      </c>
      <c r="I10" s="52">
        <f>I11+I12+I13+I14+I15</f>
        <v>480.63799999999998</v>
      </c>
      <c r="J10" s="53">
        <f>J11+J12+J13+J14+J15</f>
        <v>480.63799999999998</v>
      </c>
    </row>
    <row r="11" spans="1:13" ht="49.5" customHeight="1">
      <c r="A11" s="222"/>
      <c r="B11" s="179"/>
      <c r="C11" s="143"/>
      <c r="D11" s="156"/>
      <c r="E11" s="225"/>
      <c r="F11" s="225"/>
      <c r="G11" s="228"/>
      <c r="H11" s="80" t="s">
        <v>16</v>
      </c>
      <c r="I11" s="52">
        <f>I17+I23+I29</f>
        <v>480.63799999999998</v>
      </c>
      <c r="J11" s="53">
        <f>J17+J23+J29</f>
        <v>480.63799999999998</v>
      </c>
    </row>
    <row r="12" spans="1:13" ht="45.75" customHeight="1">
      <c r="A12" s="222"/>
      <c r="B12" s="179"/>
      <c r="C12" s="143"/>
      <c r="D12" s="156"/>
      <c r="E12" s="225"/>
      <c r="F12" s="225"/>
      <c r="G12" s="228"/>
      <c r="H12" s="80" t="s">
        <v>17</v>
      </c>
      <c r="I12" s="52">
        <f t="shared" ref="I12:J12" si="4">I18+I24+I30</f>
        <v>0</v>
      </c>
      <c r="J12" s="53">
        <f t="shared" si="4"/>
        <v>0</v>
      </c>
    </row>
    <row r="13" spans="1:13" ht="48" customHeight="1">
      <c r="A13" s="222"/>
      <c r="B13" s="179"/>
      <c r="C13" s="179" t="s">
        <v>37</v>
      </c>
      <c r="D13" s="132" t="s">
        <v>38</v>
      </c>
      <c r="E13" s="225">
        <v>0</v>
      </c>
      <c r="F13" s="225">
        <v>0</v>
      </c>
      <c r="G13" s="228"/>
      <c r="H13" s="80" t="s">
        <v>18</v>
      </c>
      <c r="I13" s="52">
        <f t="shared" ref="I13:J13" si="5">I19+I25+I31</f>
        <v>0</v>
      </c>
      <c r="J13" s="53">
        <f t="shared" si="5"/>
        <v>0</v>
      </c>
    </row>
    <row r="14" spans="1:13" ht="48.75" customHeight="1">
      <c r="A14" s="222"/>
      <c r="B14" s="179"/>
      <c r="C14" s="179"/>
      <c r="D14" s="132"/>
      <c r="E14" s="225"/>
      <c r="F14" s="225"/>
      <c r="G14" s="228"/>
      <c r="H14" s="80" t="s">
        <v>19</v>
      </c>
      <c r="I14" s="52">
        <f t="shared" ref="I14:J14" si="6">I20+I26+I32</f>
        <v>0</v>
      </c>
      <c r="J14" s="53">
        <f t="shared" si="6"/>
        <v>0</v>
      </c>
    </row>
    <row r="15" spans="1:13" ht="45.75" customHeight="1">
      <c r="A15" s="223"/>
      <c r="B15" s="184"/>
      <c r="C15" s="184"/>
      <c r="D15" s="132"/>
      <c r="E15" s="226"/>
      <c r="F15" s="226"/>
      <c r="G15" s="211"/>
      <c r="H15" s="80" t="s">
        <v>20</v>
      </c>
      <c r="I15" s="52">
        <f t="shared" ref="I15:J15" si="7">I21+I27+I33</f>
        <v>0</v>
      </c>
      <c r="J15" s="53">
        <f t="shared" si="7"/>
        <v>0</v>
      </c>
    </row>
    <row r="16" spans="1:13" ht="20.25" customHeight="1">
      <c r="A16" s="173"/>
      <c r="B16" s="98" t="s">
        <v>21</v>
      </c>
      <c r="C16" s="230" t="s">
        <v>28</v>
      </c>
      <c r="D16" s="155" t="s">
        <v>29</v>
      </c>
      <c r="E16" s="229">
        <v>20.29</v>
      </c>
      <c r="F16" s="231">
        <v>24.5</v>
      </c>
      <c r="G16" s="101"/>
      <c r="H16" s="80" t="s">
        <v>15</v>
      </c>
      <c r="I16" s="52">
        <v>0</v>
      </c>
      <c r="J16" s="53">
        <v>0</v>
      </c>
    </row>
    <row r="17" spans="1:10" ht="18.75" customHeight="1">
      <c r="A17" s="173"/>
      <c r="B17" s="128"/>
      <c r="C17" s="230"/>
      <c r="D17" s="156"/>
      <c r="E17" s="229"/>
      <c r="F17" s="231"/>
      <c r="G17" s="101"/>
      <c r="H17" s="80" t="s">
        <v>16</v>
      </c>
      <c r="I17" s="52">
        <v>0</v>
      </c>
      <c r="J17" s="53">
        <v>0</v>
      </c>
    </row>
    <row r="18" spans="1:10" ht="32.25" customHeight="1">
      <c r="A18" s="173"/>
      <c r="B18" s="128"/>
      <c r="C18" s="230"/>
      <c r="D18" s="156"/>
      <c r="E18" s="229"/>
      <c r="F18" s="231"/>
      <c r="G18" s="101"/>
      <c r="H18" s="80" t="s">
        <v>17</v>
      </c>
      <c r="I18" s="52">
        <v>0</v>
      </c>
      <c r="J18" s="53">
        <v>0</v>
      </c>
    </row>
    <row r="19" spans="1:10" ht="32.25" customHeight="1">
      <c r="A19" s="173"/>
      <c r="B19" s="128"/>
      <c r="C19" s="230"/>
      <c r="D19" s="156"/>
      <c r="E19" s="229"/>
      <c r="F19" s="231"/>
      <c r="G19" s="101"/>
      <c r="H19" s="80" t="s">
        <v>18</v>
      </c>
      <c r="I19" s="52">
        <v>0</v>
      </c>
      <c r="J19" s="53">
        <v>0</v>
      </c>
    </row>
    <row r="20" spans="1:10" ht="32.25" customHeight="1">
      <c r="A20" s="173"/>
      <c r="B20" s="128"/>
      <c r="C20" s="230"/>
      <c r="D20" s="156"/>
      <c r="E20" s="229"/>
      <c r="F20" s="231"/>
      <c r="G20" s="101"/>
      <c r="H20" s="80" t="s">
        <v>19</v>
      </c>
      <c r="I20" s="52">
        <v>0</v>
      </c>
      <c r="J20" s="53">
        <v>0</v>
      </c>
    </row>
    <row r="21" spans="1:10" ht="32.25" customHeight="1">
      <c r="A21" s="173"/>
      <c r="B21" s="129"/>
      <c r="C21" s="230"/>
      <c r="D21" s="157"/>
      <c r="E21" s="229"/>
      <c r="F21" s="231"/>
      <c r="G21" s="101"/>
      <c r="H21" s="80" t="s">
        <v>20</v>
      </c>
      <c r="I21" s="52">
        <v>0</v>
      </c>
      <c r="J21" s="53">
        <v>0</v>
      </c>
    </row>
    <row r="22" spans="1:10" ht="32.25" customHeight="1">
      <c r="A22" s="173"/>
      <c r="B22" s="174" t="s">
        <v>22</v>
      </c>
      <c r="C22" s="177" t="s">
        <v>30</v>
      </c>
      <c r="D22" s="145" t="s">
        <v>31</v>
      </c>
      <c r="E22" s="229">
        <v>1</v>
      </c>
      <c r="F22" s="104">
        <v>2</v>
      </c>
      <c r="G22" s="101"/>
      <c r="H22" s="80" t="s">
        <v>15</v>
      </c>
      <c r="I22" s="52">
        <v>0</v>
      </c>
      <c r="J22" s="53">
        <v>0</v>
      </c>
    </row>
    <row r="23" spans="1:10" ht="32.25" customHeight="1">
      <c r="A23" s="173"/>
      <c r="B23" s="175"/>
      <c r="C23" s="177"/>
      <c r="D23" s="145"/>
      <c r="E23" s="229"/>
      <c r="F23" s="104"/>
      <c r="G23" s="101"/>
      <c r="H23" s="80" t="s">
        <v>16</v>
      </c>
      <c r="I23" s="52">
        <v>0</v>
      </c>
      <c r="J23" s="53">
        <v>0</v>
      </c>
    </row>
    <row r="24" spans="1:10" ht="32.25" customHeight="1">
      <c r="A24" s="173"/>
      <c r="B24" s="175"/>
      <c r="C24" s="177"/>
      <c r="D24" s="145"/>
      <c r="E24" s="229"/>
      <c r="F24" s="104"/>
      <c r="G24" s="101"/>
      <c r="H24" s="80" t="s">
        <v>17</v>
      </c>
      <c r="I24" s="52">
        <v>0</v>
      </c>
      <c r="J24" s="53">
        <v>0</v>
      </c>
    </row>
    <row r="25" spans="1:10" ht="38.25" customHeight="1">
      <c r="A25" s="173"/>
      <c r="B25" s="175"/>
      <c r="C25" s="177"/>
      <c r="D25" s="145"/>
      <c r="E25" s="229"/>
      <c r="F25" s="104"/>
      <c r="G25" s="101"/>
      <c r="H25" s="80" t="s">
        <v>18</v>
      </c>
      <c r="I25" s="52">
        <v>0</v>
      </c>
      <c r="J25" s="53">
        <v>0</v>
      </c>
    </row>
    <row r="26" spans="1:10" ht="39.75" customHeight="1">
      <c r="A26" s="173"/>
      <c r="B26" s="175"/>
      <c r="C26" s="177"/>
      <c r="D26" s="145"/>
      <c r="E26" s="229"/>
      <c r="F26" s="104"/>
      <c r="G26" s="101"/>
      <c r="H26" s="80" t="s">
        <v>19</v>
      </c>
      <c r="I26" s="52">
        <v>0</v>
      </c>
      <c r="J26" s="53">
        <v>0</v>
      </c>
    </row>
    <row r="27" spans="1:10" ht="38.25" customHeight="1">
      <c r="A27" s="173"/>
      <c r="B27" s="176"/>
      <c r="C27" s="177"/>
      <c r="D27" s="145"/>
      <c r="E27" s="229"/>
      <c r="F27" s="104"/>
      <c r="G27" s="101"/>
      <c r="H27" s="80" t="s">
        <v>20</v>
      </c>
      <c r="I27" s="52">
        <v>0</v>
      </c>
      <c r="J27" s="53">
        <v>0</v>
      </c>
    </row>
    <row r="28" spans="1:10" ht="41.25" customHeight="1">
      <c r="A28" s="173"/>
      <c r="B28" s="174" t="s">
        <v>23</v>
      </c>
      <c r="C28" s="182" t="s">
        <v>226</v>
      </c>
      <c r="D28" s="193" t="s">
        <v>227</v>
      </c>
      <c r="E28" s="196" t="s">
        <v>224</v>
      </c>
      <c r="F28" s="197" t="s">
        <v>225</v>
      </c>
      <c r="G28" s="101"/>
      <c r="H28" s="80" t="s">
        <v>15</v>
      </c>
      <c r="I28" s="52">
        <f>I29+I30+I31+I32+I33</f>
        <v>480.63799999999998</v>
      </c>
      <c r="J28" s="53">
        <f>J29+J30+J31+J32+J33</f>
        <v>480.63799999999998</v>
      </c>
    </row>
    <row r="29" spans="1:10" ht="37.5" customHeight="1">
      <c r="A29" s="173"/>
      <c r="B29" s="175"/>
      <c r="C29" s="179"/>
      <c r="D29" s="194"/>
      <c r="E29" s="196"/>
      <c r="F29" s="198"/>
      <c r="G29" s="101"/>
      <c r="H29" s="80" t="s">
        <v>16</v>
      </c>
      <c r="I29" s="52">
        <v>480.63799999999998</v>
      </c>
      <c r="J29" s="53">
        <v>480.63799999999998</v>
      </c>
    </row>
    <row r="30" spans="1:10" ht="34.5" customHeight="1">
      <c r="A30" s="173"/>
      <c r="B30" s="175"/>
      <c r="C30" s="179"/>
      <c r="D30" s="194"/>
      <c r="E30" s="196"/>
      <c r="F30" s="198"/>
      <c r="G30" s="101"/>
      <c r="H30" s="80" t="s">
        <v>17</v>
      </c>
      <c r="I30" s="52">
        <v>0</v>
      </c>
      <c r="J30" s="53">
        <v>0</v>
      </c>
    </row>
    <row r="31" spans="1:10" ht="32.25" customHeight="1">
      <c r="A31" s="173"/>
      <c r="B31" s="175"/>
      <c r="C31" s="179"/>
      <c r="D31" s="194"/>
      <c r="E31" s="196"/>
      <c r="F31" s="198"/>
      <c r="G31" s="101"/>
      <c r="H31" s="80" t="s">
        <v>18</v>
      </c>
      <c r="I31" s="52">
        <v>0</v>
      </c>
      <c r="J31" s="53">
        <v>0</v>
      </c>
    </row>
    <row r="32" spans="1:10" ht="33.75" customHeight="1">
      <c r="A32" s="173"/>
      <c r="B32" s="175"/>
      <c r="C32" s="179"/>
      <c r="D32" s="194"/>
      <c r="E32" s="196"/>
      <c r="F32" s="198"/>
      <c r="G32" s="101"/>
      <c r="H32" s="80" t="s">
        <v>19</v>
      </c>
      <c r="I32" s="52">
        <v>0</v>
      </c>
      <c r="J32" s="53">
        <v>0</v>
      </c>
    </row>
    <row r="33" spans="1:10" ht="32.25" customHeight="1">
      <c r="A33" s="173"/>
      <c r="B33" s="176"/>
      <c r="C33" s="179"/>
      <c r="D33" s="195"/>
      <c r="E33" s="196"/>
      <c r="F33" s="199"/>
      <c r="G33" s="101"/>
      <c r="H33" s="80" t="s">
        <v>20</v>
      </c>
      <c r="I33" s="52">
        <v>0</v>
      </c>
      <c r="J33" s="53">
        <v>0</v>
      </c>
    </row>
    <row r="34" spans="1:10" ht="32.25" customHeight="1">
      <c r="A34" s="173"/>
      <c r="B34" s="182" t="s">
        <v>27</v>
      </c>
      <c r="C34" s="150" t="s">
        <v>39</v>
      </c>
      <c r="D34" s="200" t="s">
        <v>40</v>
      </c>
      <c r="E34" s="203" t="s">
        <v>74</v>
      </c>
      <c r="F34" s="189" t="s">
        <v>74</v>
      </c>
      <c r="G34" s="192"/>
      <c r="H34" s="80" t="s">
        <v>15</v>
      </c>
      <c r="I34" s="76">
        <f>I40</f>
        <v>0</v>
      </c>
      <c r="J34" s="77">
        <f>J35+J36+J37+J38+J39</f>
        <v>0</v>
      </c>
    </row>
    <row r="35" spans="1:10" ht="32.25" customHeight="1">
      <c r="A35" s="173"/>
      <c r="B35" s="187"/>
      <c r="C35" s="150"/>
      <c r="D35" s="201"/>
      <c r="E35" s="203"/>
      <c r="F35" s="190"/>
      <c r="G35" s="192"/>
      <c r="H35" s="80" t="s">
        <v>16</v>
      </c>
      <c r="I35" s="76">
        <f t="shared" ref="I35:I39" si="8">I41</f>
        <v>0</v>
      </c>
      <c r="J35" s="77">
        <f>J41</f>
        <v>0</v>
      </c>
    </row>
    <row r="36" spans="1:10" ht="32.25" customHeight="1">
      <c r="A36" s="173"/>
      <c r="B36" s="187"/>
      <c r="C36" s="150"/>
      <c r="D36" s="201" t="s">
        <v>36</v>
      </c>
      <c r="E36" s="203">
        <v>0</v>
      </c>
      <c r="F36" s="190">
        <v>0</v>
      </c>
      <c r="G36" s="192"/>
      <c r="H36" s="80" t="s">
        <v>17</v>
      </c>
      <c r="I36" s="76">
        <f t="shared" si="8"/>
        <v>0</v>
      </c>
      <c r="J36" s="77">
        <f t="shared" ref="J36" si="9">J42</f>
        <v>0</v>
      </c>
    </row>
    <row r="37" spans="1:10" ht="32.25" customHeight="1">
      <c r="A37" s="173"/>
      <c r="B37" s="187"/>
      <c r="C37" s="150"/>
      <c r="D37" s="201"/>
      <c r="E37" s="203"/>
      <c r="F37" s="190"/>
      <c r="G37" s="192"/>
      <c r="H37" s="80" t="s">
        <v>18</v>
      </c>
      <c r="I37" s="76">
        <f t="shared" si="8"/>
        <v>0</v>
      </c>
      <c r="J37" s="77">
        <f t="shared" ref="J37" si="10">J43</f>
        <v>0</v>
      </c>
    </row>
    <row r="38" spans="1:10" ht="32.25" customHeight="1">
      <c r="A38" s="173"/>
      <c r="B38" s="187"/>
      <c r="C38" s="150"/>
      <c r="D38" s="201"/>
      <c r="E38" s="203"/>
      <c r="F38" s="190"/>
      <c r="G38" s="192"/>
      <c r="H38" s="80" t="s">
        <v>19</v>
      </c>
      <c r="I38" s="76">
        <f t="shared" si="8"/>
        <v>0</v>
      </c>
      <c r="J38" s="77">
        <f t="shared" ref="J38" si="11">J44</f>
        <v>0</v>
      </c>
    </row>
    <row r="39" spans="1:10" ht="32.25" customHeight="1">
      <c r="A39" s="173"/>
      <c r="B39" s="232"/>
      <c r="C39" s="150"/>
      <c r="D39" s="202"/>
      <c r="E39" s="204"/>
      <c r="F39" s="205"/>
      <c r="G39" s="192"/>
      <c r="H39" s="80" t="s">
        <v>20</v>
      </c>
      <c r="I39" s="76">
        <f t="shared" si="8"/>
        <v>0</v>
      </c>
      <c r="J39" s="77">
        <f t="shared" ref="J39" si="12">J45</f>
        <v>0</v>
      </c>
    </row>
    <row r="40" spans="1:10" ht="32.25" customHeight="1">
      <c r="A40" s="180"/>
      <c r="B40" s="182" t="s">
        <v>32</v>
      </c>
      <c r="C40" s="184" t="s">
        <v>34</v>
      </c>
      <c r="D40" s="186" t="s">
        <v>31</v>
      </c>
      <c r="E40" s="189" t="s">
        <v>74</v>
      </c>
      <c r="F40" s="189" t="s">
        <v>74</v>
      </c>
      <c r="G40" s="101"/>
      <c r="H40" s="80" t="s">
        <v>15</v>
      </c>
      <c r="I40" s="12">
        <f>I41+I42+I43+I44+I45</f>
        <v>0</v>
      </c>
      <c r="J40" s="22">
        <f>J41+J42+J43+J44+J45</f>
        <v>0</v>
      </c>
    </row>
    <row r="41" spans="1:10" ht="32.25" customHeight="1">
      <c r="A41" s="180"/>
      <c r="B41" s="179"/>
      <c r="C41" s="150"/>
      <c r="D41" s="187"/>
      <c r="E41" s="190"/>
      <c r="F41" s="190"/>
      <c r="G41" s="101"/>
      <c r="H41" s="80" t="s">
        <v>16</v>
      </c>
      <c r="I41" s="78">
        <v>0</v>
      </c>
      <c r="J41" s="22">
        <v>0</v>
      </c>
    </row>
    <row r="42" spans="1:10" ht="32.25" customHeight="1">
      <c r="A42" s="180"/>
      <c r="B42" s="179"/>
      <c r="C42" s="150"/>
      <c r="D42" s="187"/>
      <c r="E42" s="190"/>
      <c r="F42" s="190"/>
      <c r="G42" s="101"/>
      <c r="H42" s="80" t="s">
        <v>17</v>
      </c>
      <c r="I42" s="54">
        <v>0</v>
      </c>
      <c r="J42" s="56">
        <v>0</v>
      </c>
    </row>
    <row r="43" spans="1:10" ht="32.25" customHeight="1">
      <c r="A43" s="180"/>
      <c r="B43" s="179"/>
      <c r="C43" s="150"/>
      <c r="D43" s="187"/>
      <c r="E43" s="190"/>
      <c r="F43" s="190"/>
      <c r="G43" s="101"/>
      <c r="H43" s="80" t="s">
        <v>18</v>
      </c>
      <c r="I43" s="54">
        <v>0</v>
      </c>
      <c r="J43" s="56">
        <v>0</v>
      </c>
    </row>
    <row r="44" spans="1:10" ht="32.25" customHeight="1">
      <c r="A44" s="180"/>
      <c r="B44" s="179"/>
      <c r="C44" s="150"/>
      <c r="D44" s="187"/>
      <c r="E44" s="190"/>
      <c r="F44" s="190"/>
      <c r="G44" s="101"/>
      <c r="H44" s="80" t="s">
        <v>19</v>
      </c>
      <c r="I44" s="54">
        <v>0</v>
      </c>
      <c r="J44" s="56">
        <v>0</v>
      </c>
    </row>
    <row r="45" spans="1:10" ht="32.25" customHeight="1" thickBot="1">
      <c r="A45" s="181"/>
      <c r="B45" s="183"/>
      <c r="C45" s="185"/>
      <c r="D45" s="188"/>
      <c r="E45" s="191"/>
      <c r="F45" s="191"/>
      <c r="G45" s="114"/>
      <c r="H45" s="5" t="s">
        <v>20</v>
      </c>
      <c r="I45" s="71">
        <v>0</v>
      </c>
      <c r="J45" s="72">
        <v>0</v>
      </c>
    </row>
    <row r="46" spans="1:10" ht="32.25" customHeight="1">
      <c r="A46" s="125">
        <v>2</v>
      </c>
      <c r="B46" s="178" t="s">
        <v>41</v>
      </c>
      <c r="C46" s="178" t="s">
        <v>42</v>
      </c>
      <c r="D46" s="166" t="s">
        <v>36</v>
      </c>
      <c r="E46" s="167">
        <v>65.7</v>
      </c>
      <c r="F46" s="167">
        <v>65.7</v>
      </c>
      <c r="G46" s="118"/>
      <c r="H46" s="9" t="s">
        <v>15</v>
      </c>
      <c r="I46" s="55">
        <f>I47+I48+I49+I50+I51</f>
        <v>0</v>
      </c>
      <c r="J46" s="79">
        <f>J47+J48+J49+J50+J51</f>
        <v>0</v>
      </c>
    </row>
    <row r="47" spans="1:10" ht="32.25" customHeight="1">
      <c r="A47" s="126"/>
      <c r="B47" s="179"/>
      <c r="C47" s="179"/>
      <c r="D47" s="162"/>
      <c r="E47" s="163"/>
      <c r="F47" s="163"/>
      <c r="G47" s="110"/>
      <c r="H47" s="80" t="s">
        <v>16</v>
      </c>
      <c r="I47" s="54">
        <f>I53+I167</f>
        <v>0</v>
      </c>
      <c r="J47" s="56">
        <f>J53+J167</f>
        <v>0</v>
      </c>
    </row>
    <row r="48" spans="1:10" ht="32.25" customHeight="1">
      <c r="A48" s="126"/>
      <c r="B48" s="179"/>
      <c r="C48" s="184"/>
      <c r="D48" s="100"/>
      <c r="E48" s="109"/>
      <c r="F48" s="109"/>
      <c r="G48" s="110"/>
      <c r="H48" s="80" t="s">
        <v>17</v>
      </c>
      <c r="I48" s="54">
        <f>I54+I168</f>
        <v>0</v>
      </c>
      <c r="J48" s="56">
        <f t="shared" ref="J48" si="13">J54+J168</f>
        <v>0</v>
      </c>
    </row>
    <row r="49" spans="1:10" ht="32.25" customHeight="1">
      <c r="A49" s="126"/>
      <c r="B49" s="179"/>
      <c r="C49" s="182" t="s">
        <v>44</v>
      </c>
      <c r="D49" s="102" t="s">
        <v>43</v>
      </c>
      <c r="E49" s="111">
        <v>98</v>
      </c>
      <c r="F49" s="111">
        <v>98</v>
      </c>
      <c r="G49" s="110"/>
      <c r="H49" s="80" t="s">
        <v>18</v>
      </c>
      <c r="I49" s="54">
        <f t="shared" ref="I49:J49" si="14">I55+I169</f>
        <v>0</v>
      </c>
      <c r="J49" s="56">
        <f t="shared" si="14"/>
        <v>0</v>
      </c>
    </row>
    <row r="50" spans="1:10" ht="32.25" customHeight="1">
      <c r="A50" s="126"/>
      <c r="B50" s="179"/>
      <c r="C50" s="179"/>
      <c r="D50" s="162"/>
      <c r="E50" s="163"/>
      <c r="F50" s="163"/>
      <c r="G50" s="110"/>
      <c r="H50" s="80" t="s">
        <v>19</v>
      </c>
      <c r="I50" s="54">
        <f t="shared" ref="I50:J50" si="15">I56+I170</f>
        <v>0</v>
      </c>
      <c r="J50" s="56">
        <f t="shared" si="15"/>
        <v>0</v>
      </c>
    </row>
    <row r="51" spans="1:10" ht="32.25" customHeight="1">
      <c r="A51" s="126"/>
      <c r="B51" s="179"/>
      <c r="C51" s="179"/>
      <c r="D51" s="162"/>
      <c r="E51" s="163"/>
      <c r="F51" s="163"/>
      <c r="G51" s="111"/>
      <c r="H51" s="8" t="s">
        <v>20</v>
      </c>
      <c r="I51" s="61">
        <f t="shared" ref="I51:J51" si="16">I57+I171</f>
        <v>0</v>
      </c>
      <c r="J51" s="62">
        <f t="shared" si="16"/>
        <v>0</v>
      </c>
    </row>
    <row r="52" spans="1:10" ht="32.25" customHeight="1">
      <c r="A52" s="119"/>
      <c r="B52" s="150" t="s">
        <v>47</v>
      </c>
      <c r="C52" s="150" t="s">
        <v>45</v>
      </c>
      <c r="D52" s="101" t="s">
        <v>46</v>
      </c>
      <c r="E52" s="110">
        <v>0</v>
      </c>
      <c r="F52" s="110">
        <v>0</v>
      </c>
      <c r="G52" s="110"/>
      <c r="H52" s="80" t="s">
        <v>15</v>
      </c>
      <c r="I52" s="54">
        <f>I53+I54+I55+I56+I57</f>
        <v>0</v>
      </c>
      <c r="J52" s="56">
        <f>J53+J54+J55+J56+J57</f>
        <v>0</v>
      </c>
    </row>
    <row r="53" spans="1:10" ht="32.25" customHeight="1">
      <c r="A53" s="119"/>
      <c r="B53" s="150"/>
      <c r="C53" s="150"/>
      <c r="D53" s="101"/>
      <c r="E53" s="110"/>
      <c r="F53" s="110"/>
      <c r="G53" s="110"/>
      <c r="H53" s="80" t="s">
        <v>16</v>
      </c>
      <c r="I53" s="54">
        <f>I59+I65+I71+I77+I83+I89+I95+I101+I107+I113+I119+I125+I131+I137+I143+I149+I155+I161</f>
        <v>0</v>
      </c>
      <c r="J53" s="56"/>
    </row>
    <row r="54" spans="1:10" ht="32.25" customHeight="1">
      <c r="A54" s="119"/>
      <c r="B54" s="150" t="s">
        <v>48</v>
      </c>
      <c r="C54" s="158" t="s">
        <v>49</v>
      </c>
      <c r="D54" s="101" t="s">
        <v>33</v>
      </c>
      <c r="E54" s="110">
        <v>65.7</v>
      </c>
      <c r="F54" s="110">
        <v>65.7</v>
      </c>
      <c r="G54" s="110"/>
      <c r="H54" s="80" t="s">
        <v>17</v>
      </c>
      <c r="I54" s="54">
        <f t="shared" ref="I54:J54" si="17">I60+I66+I72+I78+I84+I90+I96+I102+I108+I114+I120+I126+I132+I138+I144+I150+I156+I162</f>
        <v>0</v>
      </c>
      <c r="J54" s="56">
        <f t="shared" si="17"/>
        <v>0</v>
      </c>
    </row>
    <row r="55" spans="1:10" ht="32.25" customHeight="1">
      <c r="A55" s="119"/>
      <c r="B55" s="150"/>
      <c r="C55" s="158"/>
      <c r="D55" s="101"/>
      <c r="E55" s="110"/>
      <c r="F55" s="110"/>
      <c r="G55" s="110"/>
      <c r="H55" s="80" t="s">
        <v>18</v>
      </c>
      <c r="I55" s="54">
        <f t="shared" ref="I55:J55" si="18">I61+I67+I73+I79+I85+I91+I97+I103+I109+I115+I121+I127+I133+I139+I145+I151+I157+I163</f>
        <v>0</v>
      </c>
      <c r="J55" s="56">
        <f t="shared" si="18"/>
        <v>0</v>
      </c>
    </row>
    <row r="56" spans="1:10" ht="32.25" customHeight="1">
      <c r="A56" s="119"/>
      <c r="B56" s="150"/>
      <c r="C56" s="158"/>
      <c r="D56" s="101"/>
      <c r="E56" s="110"/>
      <c r="F56" s="110"/>
      <c r="G56" s="110"/>
      <c r="H56" s="80" t="s">
        <v>19</v>
      </c>
      <c r="I56" s="54">
        <v>0</v>
      </c>
      <c r="J56" s="56">
        <f t="shared" ref="J56" si="19">J62+J68+J74+J80+J86+J92+J98+J104+J110+J116+J122+J128+J134+J140+J146+J152+J158+J164</f>
        <v>0</v>
      </c>
    </row>
    <row r="57" spans="1:10" ht="42" customHeight="1">
      <c r="A57" s="119"/>
      <c r="B57" s="150"/>
      <c r="C57" s="158"/>
      <c r="D57" s="101"/>
      <c r="E57" s="110"/>
      <c r="F57" s="110"/>
      <c r="G57" s="110"/>
      <c r="H57" s="80" t="s">
        <v>20</v>
      </c>
      <c r="I57" s="54">
        <f t="shared" ref="I57:J57" si="20">I63+I69+I75+I81+I87+I93+I99+I105+I111+I117+I123+I129+I135+I141+I147+I153+I159+I165</f>
        <v>0</v>
      </c>
      <c r="J57" s="56">
        <f t="shared" si="20"/>
        <v>0</v>
      </c>
    </row>
    <row r="58" spans="1:10" ht="32.25" customHeight="1">
      <c r="A58" s="119"/>
      <c r="B58" s="142" t="s">
        <v>50</v>
      </c>
      <c r="C58" s="98" t="s">
        <v>75</v>
      </c>
      <c r="D58" s="155" t="s">
        <v>38</v>
      </c>
      <c r="E58" s="108" t="s">
        <v>74</v>
      </c>
      <c r="F58" s="108" t="s">
        <v>74</v>
      </c>
      <c r="G58" s="110"/>
      <c r="H58" s="80" t="s">
        <v>15</v>
      </c>
      <c r="I58" s="54">
        <v>0</v>
      </c>
      <c r="J58" s="56">
        <v>0</v>
      </c>
    </row>
    <row r="59" spans="1:10" ht="32.25" customHeight="1">
      <c r="A59" s="119"/>
      <c r="B59" s="143"/>
      <c r="C59" s="99"/>
      <c r="D59" s="156"/>
      <c r="E59" s="154"/>
      <c r="F59" s="154"/>
      <c r="G59" s="110"/>
      <c r="H59" s="80" t="s">
        <v>16</v>
      </c>
      <c r="I59" s="54">
        <v>0</v>
      </c>
      <c r="J59" s="56">
        <v>0</v>
      </c>
    </row>
    <row r="60" spans="1:10" ht="32.25" customHeight="1">
      <c r="A60" s="119"/>
      <c r="B60" s="143"/>
      <c r="C60" s="99"/>
      <c r="D60" s="156"/>
      <c r="E60" s="154"/>
      <c r="F60" s="154"/>
      <c r="G60" s="110"/>
      <c r="H60" s="80" t="s">
        <v>17</v>
      </c>
      <c r="I60" s="54">
        <v>0</v>
      </c>
      <c r="J60" s="56">
        <v>0</v>
      </c>
    </row>
    <row r="61" spans="1:10" ht="32.25" customHeight="1">
      <c r="A61" s="119"/>
      <c r="B61" s="143"/>
      <c r="C61" s="99"/>
      <c r="D61" s="156"/>
      <c r="E61" s="154"/>
      <c r="F61" s="154"/>
      <c r="G61" s="110"/>
      <c r="H61" s="80" t="s">
        <v>18</v>
      </c>
      <c r="I61" s="54">
        <v>0</v>
      </c>
      <c r="J61" s="56">
        <v>0</v>
      </c>
    </row>
    <row r="62" spans="1:10" ht="32.25" customHeight="1">
      <c r="A62" s="119"/>
      <c r="B62" s="143"/>
      <c r="C62" s="99"/>
      <c r="D62" s="156"/>
      <c r="E62" s="154"/>
      <c r="F62" s="154"/>
      <c r="G62" s="110"/>
      <c r="H62" s="80" t="s">
        <v>19</v>
      </c>
      <c r="I62" s="54">
        <v>0</v>
      </c>
      <c r="J62" s="56">
        <v>0</v>
      </c>
    </row>
    <row r="63" spans="1:10" ht="32.25" customHeight="1">
      <c r="A63" s="119"/>
      <c r="B63" s="144"/>
      <c r="C63" s="124"/>
      <c r="D63" s="157"/>
      <c r="E63" s="106"/>
      <c r="F63" s="106"/>
      <c r="G63" s="110"/>
      <c r="H63" s="80" t="s">
        <v>20</v>
      </c>
      <c r="I63" s="54">
        <v>0</v>
      </c>
      <c r="J63" s="56">
        <v>0</v>
      </c>
    </row>
    <row r="64" spans="1:10" ht="32.25" customHeight="1">
      <c r="A64" s="119"/>
      <c r="B64" s="142" t="s">
        <v>51</v>
      </c>
      <c r="C64" s="98" t="s">
        <v>75</v>
      </c>
      <c r="D64" s="155" t="s">
        <v>38</v>
      </c>
      <c r="E64" s="108" t="s">
        <v>74</v>
      </c>
      <c r="F64" s="108" t="s">
        <v>74</v>
      </c>
      <c r="G64" s="110"/>
      <c r="H64" s="80" t="s">
        <v>15</v>
      </c>
      <c r="I64" s="54">
        <v>0</v>
      </c>
      <c r="J64" s="56">
        <v>0</v>
      </c>
    </row>
    <row r="65" spans="1:10" ht="32.25" customHeight="1">
      <c r="A65" s="119"/>
      <c r="B65" s="143"/>
      <c r="C65" s="99"/>
      <c r="D65" s="156"/>
      <c r="E65" s="154"/>
      <c r="F65" s="154"/>
      <c r="G65" s="110"/>
      <c r="H65" s="80" t="s">
        <v>16</v>
      </c>
      <c r="I65" s="54">
        <v>0</v>
      </c>
      <c r="J65" s="56">
        <v>0</v>
      </c>
    </row>
    <row r="66" spans="1:10" ht="32.25" customHeight="1">
      <c r="A66" s="119"/>
      <c r="B66" s="143"/>
      <c r="C66" s="99"/>
      <c r="D66" s="156"/>
      <c r="E66" s="154"/>
      <c r="F66" s="154"/>
      <c r="G66" s="110"/>
      <c r="H66" s="80" t="s">
        <v>17</v>
      </c>
      <c r="I66" s="54">
        <v>0</v>
      </c>
      <c r="J66" s="56">
        <v>0</v>
      </c>
    </row>
    <row r="67" spans="1:10" ht="32.25" customHeight="1">
      <c r="A67" s="119"/>
      <c r="B67" s="143"/>
      <c r="C67" s="99"/>
      <c r="D67" s="156"/>
      <c r="E67" s="154"/>
      <c r="F67" s="154"/>
      <c r="G67" s="110"/>
      <c r="H67" s="80" t="s">
        <v>18</v>
      </c>
      <c r="I67" s="54">
        <v>0</v>
      </c>
      <c r="J67" s="56">
        <v>0</v>
      </c>
    </row>
    <row r="68" spans="1:10" ht="32.25" customHeight="1">
      <c r="A68" s="119"/>
      <c r="B68" s="143"/>
      <c r="C68" s="99"/>
      <c r="D68" s="156"/>
      <c r="E68" s="154"/>
      <c r="F68" s="154"/>
      <c r="G68" s="110"/>
      <c r="H68" s="80" t="s">
        <v>19</v>
      </c>
      <c r="I68" s="54">
        <v>0</v>
      </c>
      <c r="J68" s="56">
        <v>0</v>
      </c>
    </row>
    <row r="69" spans="1:10" ht="32.25" customHeight="1">
      <c r="A69" s="119"/>
      <c r="B69" s="144"/>
      <c r="C69" s="124"/>
      <c r="D69" s="157"/>
      <c r="E69" s="106"/>
      <c r="F69" s="106"/>
      <c r="G69" s="110"/>
      <c r="H69" s="80" t="s">
        <v>20</v>
      </c>
      <c r="I69" s="54">
        <v>0</v>
      </c>
      <c r="J69" s="56">
        <v>0</v>
      </c>
    </row>
    <row r="70" spans="1:10" ht="32.25" customHeight="1">
      <c r="A70" s="119"/>
      <c r="B70" s="142" t="s">
        <v>52</v>
      </c>
      <c r="C70" s="98" t="s">
        <v>75</v>
      </c>
      <c r="D70" s="155" t="s">
        <v>38</v>
      </c>
      <c r="E70" s="108" t="s">
        <v>74</v>
      </c>
      <c r="F70" s="108" t="s">
        <v>74</v>
      </c>
      <c r="G70" s="110"/>
      <c r="H70" s="80" t="s">
        <v>15</v>
      </c>
      <c r="I70" s="54">
        <v>0</v>
      </c>
      <c r="J70" s="56">
        <v>0</v>
      </c>
    </row>
    <row r="71" spans="1:10" ht="32.25" customHeight="1">
      <c r="A71" s="119"/>
      <c r="B71" s="143"/>
      <c r="C71" s="99"/>
      <c r="D71" s="156"/>
      <c r="E71" s="154"/>
      <c r="F71" s="154"/>
      <c r="G71" s="110"/>
      <c r="H71" s="80" t="s">
        <v>16</v>
      </c>
      <c r="I71" s="54">
        <v>0</v>
      </c>
      <c r="J71" s="56">
        <v>0</v>
      </c>
    </row>
    <row r="72" spans="1:10" ht="32.25" customHeight="1">
      <c r="A72" s="119"/>
      <c r="B72" s="143"/>
      <c r="C72" s="99"/>
      <c r="D72" s="156"/>
      <c r="E72" s="154"/>
      <c r="F72" s="154"/>
      <c r="G72" s="110"/>
      <c r="H72" s="80" t="s">
        <v>17</v>
      </c>
      <c r="I72" s="54">
        <v>0</v>
      </c>
      <c r="J72" s="56">
        <v>0</v>
      </c>
    </row>
    <row r="73" spans="1:10" ht="32.25" customHeight="1">
      <c r="A73" s="119"/>
      <c r="B73" s="143"/>
      <c r="C73" s="99"/>
      <c r="D73" s="156"/>
      <c r="E73" s="154"/>
      <c r="F73" s="154"/>
      <c r="G73" s="110"/>
      <c r="H73" s="80" t="s">
        <v>18</v>
      </c>
      <c r="I73" s="54">
        <v>0</v>
      </c>
      <c r="J73" s="56">
        <v>0</v>
      </c>
    </row>
    <row r="74" spans="1:10" ht="32.25" customHeight="1">
      <c r="A74" s="119"/>
      <c r="B74" s="143"/>
      <c r="C74" s="99"/>
      <c r="D74" s="156"/>
      <c r="E74" s="154"/>
      <c r="F74" s="154"/>
      <c r="G74" s="110"/>
      <c r="H74" s="80" t="s">
        <v>19</v>
      </c>
      <c r="I74" s="54">
        <v>0</v>
      </c>
      <c r="J74" s="56">
        <v>0</v>
      </c>
    </row>
    <row r="75" spans="1:10" ht="32.25" customHeight="1">
      <c r="A75" s="119"/>
      <c r="B75" s="144"/>
      <c r="C75" s="124"/>
      <c r="D75" s="157"/>
      <c r="E75" s="106"/>
      <c r="F75" s="106"/>
      <c r="G75" s="110"/>
      <c r="H75" s="80" t="s">
        <v>20</v>
      </c>
      <c r="I75" s="54">
        <v>0</v>
      </c>
      <c r="J75" s="56">
        <v>0</v>
      </c>
    </row>
    <row r="76" spans="1:10" ht="32.25" customHeight="1">
      <c r="A76" s="119"/>
      <c r="B76" s="142" t="s">
        <v>65</v>
      </c>
      <c r="C76" s="98" t="s">
        <v>75</v>
      </c>
      <c r="D76" s="155" t="s">
        <v>38</v>
      </c>
      <c r="E76" s="108" t="s">
        <v>74</v>
      </c>
      <c r="F76" s="108" t="s">
        <v>74</v>
      </c>
      <c r="G76" s="110"/>
      <c r="H76" s="80" t="s">
        <v>15</v>
      </c>
      <c r="I76" s="54">
        <v>0</v>
      </c>
      <c r="J76" s="56">
        <v>0</v>
      </c>
    </row>
    <row r="77" spans="1:10" ht="32.25" customHeight="1">
      <c r="A77" s="119"/>
      <c r="B77" s="143"/>
      <c r="C77" s="99"/>
      <c r="D77" s="156"/>
      <c r="E77" s="154"/>
      <c r="F77" s="154"/>
      <c r="G77" s="110"/>
      <c r="H77" s="80" t="s">
        <v>16</v>
      </c>
      <c r="I77" s="54">
        <v>0</v>
      </c>
      <c r="J77" s="56">
        <v>0</v>
      </c>
    </row>
    <row r="78" spans="1:10" ht="32.25" customHeight="1">
      <c r="A78" s="119"/>
      <c r="B78" s="143"/>
      <c r="C78" s="99"/>
      <c r="D78" s="156"/>
      <c r="E78" s="154"/>
      <c r="F78" s="154"/>
      <c r="G78" s="110"/>
      <c r="H78" s="80" t="s">
        <v>17</v>
      </c>
      <c r="I78" s="54">
        <v>0</v>
      </c>
      <c r="J78" s="56">
        <v>0</v>
      </c>
    </row>
    <row r="79" spans="1:10" ht="32.25" customHeight="1">
      <c r="A79" s="119"/>
      <c r="B79" s="143"/>
      <c r="C79" s="99"/>
      <c r="D79" s="156"/>
      <c r="E79" s="154"/>
      <c r="F79" s="154"/>
      <c r="G79" s="110"/>
      <c r="H79" s="80" t="s">
        <v>18</v>
      </c>
      <c r="I79" s="54">
        <v>0</v>
      </c>
      <c r="J79" s="56">
        <v>0</v>
      </c>
    </row>
    <row r="80" spans="1:10" ht="32.25" customHeight="1">
      <c r="A80" s="119"/>
      <c r="B80" s="143"/>
      <c r="C80" s="99"/>
      <c r="D80" s="156"/>
      <c r="E80" s="154"/>
      <c r="F80" s="154"/>
      <c r="G80" s="110"/>
      <c r="H80" s="80" t="s">
        <v>19</v>
      </c>
      <c r="I80" s="54">
        <v>0</v>
      </c>
      <c r="J80" s="56">
        <v>0</v>
      </c>
    </row>
    <row r="81" spans="1:10" ht="32.25" customHeight="1">
      <c r="A81" s="119"/>
      <c r="B81" s="144"/>
      <c r="C81" s="124"/>
      <c r="D81" s="157"/>
      <c r="E81" s="106"/>
      <c r="F81" s="106"/>
      <c r="G81" s="110"/>
      <c r="H81" s="80" t="s">
        <v>20</v>
      </c>
      <c r="I81" s="54">
        <v>0</v>
      </c>
      <c r="J81" s="56">
        <v>0</v>
      </c>
    </row>
    <row r="82" spans="1:10" ht="32.25" customHeight="1">
      <c r="A82" s="119"/>
      <c r="B82" s="142" t="s">
        <v>53</v>
      </c>
      <c r="C82" s="98" t="s">
        <v>75</v>
      </c>
      <c r="D82" s="155" t="s">
        <v>38</v>
      </c>
      <c r="E82" s="108" t="s">
        <v>74</v>
      </c>
      <c r="F82" s="108" t="s">
        <v>74</v>
      </c>
      <c r="G82" s="110"/>
      <c r="H82" s="80" t="s">
        <v>15</v>
      </c>
      <c r="I82" s="54">
        <v>0</v>
      </c>
      <c r="J82" s="56">
        <v>0</v>
      </c>
    </row>
    <row r="83" spans="1:10" ht="32.25" customHeight="1">
      <c r="A83" s="119"/>
      <c r="B83" s="143"/>
      <c r="C83" s="99"/>
      <c r="D83" s="156"/>
      <c r="E83" s="154"/>
      <c r="F83" s="154"/>
      <c r="G83" s="110"/>
      <c r="H83" s="80" t="s">
        <v>16</v>
      </c>
      <c r="I83" s="54">
        <v>0</v>
      </c>
      <c r="J83" s="56">
        <v>0</v>
      </c>
    </row>
    <row r="84" spans="1:10" ht="32.25" customHeight="1">
      <c r="A84" s="119"/>
      <c r="B84" s="143"/>
      <c r="C84" s="99"/>
      <c r="D84" s="156"/>
      <c r="E84" s="154"/>
      <c r="F84" s="154"/>
      <c r="G84" s="110"/>
      <c r="H84" s="80" t="s">
        <v>17</v>
      </c>
      <c r="I84" s="54">
        <v>0</v>
      </c>
      <c r="J84" s="56">
        <v>0</v>
      </c>
    </row>
    <row r="85" spans="1:10" ht="32.25" customHeight="1">
      <c r="A85" s="119"/>
      <c r="B85" s="143"/>
      <c r="C85" s="99"/>
      <c r="D85" s="156"/>
      <c r="E85" s="154"/>
      <c r="F85" s="154"/>
      <c r="G85" s="110"/>
      <c r="H85" s="80" t="s">
        <v>18</v>
      </c>
      <c r="I85" s="54">
        <v>0</v>
      </c>
      <c r="J85" s="56">
        <v>0</v>
      </c>
    </row>
    <row r="86" spans="1:10" ht="32.25" customHeight="1">
      <c r="A86" s="119"/>
      <c r="B86" s="143"/>
      <c r="C86" s="99"/>
      <c r="D86" s="156"/>
      <c r="E86" s="154"/>
      <c r="F86" s="154"/>
      <c r="G86" s="110"/>
      <c r="H86" s="80" t="s">
        <v>19</v>
      </c>
      <c r="I86" s="54">
        <v>0</v>
      </c>
      <c r="J86" s="56">
        <v>0</v>
      </c>
    </row>
    <row r="87" spans="1:10" ht="32.25" customHeight="1">
      <c r="A87" s="119"/>
      <c r="B87" s="144"/>
      <c r="C87" s="124"/>
      <c r="D87" s="157"/>
      <c r="E87" s="106"/>
      <c r="F87" s="106"/>
      <c r="G87" s="110"/>
      <c r="H87" s="80" t="s">
        <v>20</v>
      </c>
      <c r="I87" s="54">
        <v>0</v>
      </c>
      <c r="J87" s="56">
        <v>0</v>
      </c>
    </row>
    <row r="88" spans="1:10" ht="32.25" customHeight="1">
      <c r="A88" s="119"/>
      <c r="B88" s="142" t="s">
        <v>54</v>
      </c>
      <c r="C88" s="98" t="s">
        <v>75</v>
      </c>
      <c r="D88" s="155" t="s">
        <v>38</v>
      </c>
      <c r="E88" s="108" t="s">
        <v>74</v>
      </c>
      <c r="F88" s="108" t="s">
        <v>74</v>
      </c>
      <c r="G88" s="110"/>
      <c r="H88" s="80" t="s">
        <v>15</v>
      </c>
      <c r="I88" s="54">
        <v>0</v>
      </c>
      <c r="J88" s="56">
        <v>0</v>
      </c>
    </row>
    <row r="89" spans="1:10" ht="32.25" customHeight="1">
      <c r="A89" s="119"/>
      <c r="B89" s="143"/>
      <c r="C89" s="99"/>
      <c r="D89" s="156"/>
      <c r="E89" s="154"/>
      <c r="F89" s="154"/>
      <c r="G89" s="110"/>
      <c r="H89" s="80" t="s">
        <v>16</v>
      </c>
      <c r="I89" s="54">
        <v>0</v>
      </c>
      <c r="J89" s="56">
        <v>0</v>
      </c>
    </row>
    <row r="90" spans="1:10" ht="32.25" customHeight="1">
      <c r="A90" s="119"/>
      <c r="B90" s="143"/>
      <c r="C90" s="99"/>
      <c r="D90" s="156"/>
      <c r="E90" s="154"/>
      <c r="F90" s="154"/>
      <c r="G90" s="110"/>
      <c r="H90" s="80" t="s">
        <v>17</v>
      </c>
      <c r="I90" s="54">
        <v>0</v>
      </c>
      <c r="J90" s="56">
        <v>0</v>
      </c>
    </row>
    <row r="91" spans="1:10" ht="32.25" customHeight="1">
      <c r="A91" s="119"/>
      <c r="B91" s="143"/>
      <c r="C91" s="99"/>
      <c r="D91" s="156"/>
      <c r="E91" s="154"/>
      <c r="F91" s="154"/>
      <c r="G91" s="110"/>
      <c r="H91" s="80" t="s">
        <v>18</v>
      </c>
      <c r="I91" s="54">
        <v>0</v>
      </c>
      <c r="J91" s="56">
        <v>0</v>
      </c>
    </row>
    <row r="92" spans="1:10" ht="32.25" customHeight="1">
      <c r="A92" s="119"/>
      <c r="B92" s="143"/>
      <c r="C92" s="99"/>
      <c r="D92" s="156"/>
      <c r="E92" s="154"/>
      <c r="F92" s="154"/>
      <c r="G92" s="110"/>
      <c r="H92" s="80" t="s">
        <v>19</v>
      </c>
      <c r="I92" s="54">
        <v>0</v>
      </c>
      <c r="J92" s="56">
        <v>0</v>
      </c>
    </row>
    <row r="93" spans="1:10" ht="32.25" customHeight="1">
      <c r="A93" s="119"/>
      <c r="B93" s="144"/>
      <c r="C93" s="124"/>
      <c r="D93" s="157"/>
      <c r="E93" s="106"/>
      <c r="F93" s="106"/>
      <c r="G93" s="110"/>
      <c r="H93" s="80" t="s">
        <v>20</v>
      </c>
      <c r="I93" s="54">
        <v>0</v>
      </c>
      <c r="J93" s="56">
        <v>0</v>
      </c>
    </row>
    <row r="94" spans="1:10" ht="32.25" customHeight="1">
      <c r="A94" s="119"/>
      <c r="B94" s="142" t="s">
        <v>55</v>
      </c>
      <c r="C94" s="98" t="s">
        <v>75</v>
      </c>
      <c r="D94" s="155" t="s">
        <v>38</v>
      </c>
      <c r="E94" s="108" t="s">
        <v>74</v>
      </c>
      <c r="F94" s="108" t="s">
        <v>74</v>
      </c>
      <c r="G94" s="110"/>
      <c r="H94" s="80" t="s">
        <v>15</v>
      </c>
      <c r="I94" s="54">
        <v>0</v>
      </c>
      <c r="J94" s="56">
        <v>0</v>
      </c>
    </row>
    <row r="95" spans="1:10" ht="32.25" customHeight="1">
      <c r="A95" s="119"/>
      <c r="B95" s="143"/>
      <c r="C95" s="99"/>
      <c r="D95" s="156"/>
      <c r="E95" s="154"/>
      <c r="F95" s="154"/>
      <c r="G95" s="110"/>
      <c r="H95" s="80" t="s">
        <v>16</v>
      </c>
      <c r="I95" s="54">
        <v>0</v>
      </c>
      <c r="J95" s="56">
        <v>0</v>
      </c>
    </row>
    <row r="96" spans="1:10" ht="32.25" customHeight="1">
      <c r="A96" s="119"/>
      <c r="B96" s="143"/>
      <c r="C96" s="99"/>
      <c r="D96" s="156"/>
      <c r="E96" s="154"/>
      <c r="F96" s="154"/>
      <c r="G96" s="110"/>
      <c r="H96" s="80" t="s">
        <v>17</v>
      </c>
      <c r="I96" s="54">
        <v>0</v>
      </c>
      <c r="J96" s="56">
        <v>0</v>
      </c>
    </row>
    <row r="97" spans="1:10" ht="32.25" customHeight="1">
      <c r="A97" s="119"/>
      <c r="B97" s="143"/>
      <c r="C97" s="99"/>
      <c r="D97" s="156"/>
      <c r="E97" s="154"/>
      <c r="F97" s="154"/>
      <c r="G97" s="110"/>
      <c r="H97" s="80" t="s">
        <v>18</v>
      </c>
      <c r="I97" s="54">
        <v>0</v>
      </c>
      <c r="J97" s="56">
        <v>0</v>
      </c>
    </row>
    <row r="98" spans="1:10" ht="32.25" customHeight="1">
      <c r="A98" s="119"/>
      <c r="B98" s="143"/>
      <c r="C98" s="99"/>
      <c r="D98" s="156"/>
      <c r="E98" s="154"/>
      <c r="F98" s="154"/>
      <c r="G98" s="110"/>
      <c r="H98" s="80" t="s">
        <v>19</v>
      </c>
      <c r="I98" s="54">
        <v>0</v>
      </c>
      <c r="J98" s="56">
        <v>0</v>
      </c>
    </row>
    <row r="99" spans="1:10" ht="32.25" customHeight="1">
      <c r="A99" s="119"/>
      <c r="B99" s="144"/>
      <c r="C99" s="124"/>
      <c r="D99" s="157"/>
      <c r="E99" s="106"/>
      <c r="F99" s="106"/>
      <c r="G99" s="110"/>
      <c r="H99" s="80" t="s">
        <v>20</v>
      </c>
      <c r="I99" s="54">
        <v>0</v>
      </c>
      <c r="J99" s="56">
        <v>0</v>
      </c>
    </row>
    <row r="100" spans="1:10" ht="32.25" customHeight="1">
      <c r="A100" s="119"/>
      <c r="B100" s="142" t="s">
        <v>56</v>
      </c>
      <c r="C100" s="98" t="s">
        <v>75</v>
      </c>
      <c r="D100" s="155" t="s">
        <v>38</v>
      </c>
      <c r="E100" s="108" t="s">
        <v>74</v>
      </c>
      <c r="F100" s="108" t="s">
        <v>74</v>
      </c>
      <c r="G100" s="110"/>
      <c r="H100" s="80" t="s">
        <v>15</v>
      </c>
      <c r="I100" s="54">
        <v>0</v>
      </c>
      <c r="J100" s="56">
        <v>0</v>
      </c>
    </row>
    <row r="101" spans="1:10" ht="32.25" customHeight="1">
      <c r="A101" s="119"/>
      <c r="B101" s="143"/>
      <c r="C101" s="99"/>
      <c r="D101" s="156"/>
      <c r="E101" s="154"/>
      <c r="F101" s="154"/>
      <c r="G101" s="110"/>
      <c r="H101" s="80" t="s">
        <v>16</v>
      </c>
      <c r="I101" s="54">
        <v>0</v>
      </c>
      <c r="J101" s="56">
        <v>0</v>
      </c>
    </row>
    <row r="102" spans="1:10" ht="32.25" customHeight="1">
      <c r="A102" s="119"/>
      <c r="B102" s="143"/>
      <c r="C102" s="99"/>
      <c r="D102" s="156"/>
      <c r="E102" s="154"/>
      <c r="F102" s="154"/>
      <c r="G102" s="110"/>
      <c r="H102" s="80" t="s">
        <v>17</v>
      </c>
      <c r="I102" s="54">
        <v>0</v>
      </c>
      <c r="J102" s="56">
        <v>0</v>
      </c>
    </row>
    <row r="103" spans="1:10" ht="32.25" customHeight="1">
      <c r="A103" s="119"/>
      <c r="B103" s="143"/>
      <c r="C103" s="99"/>
      <c r="D103" s="156"/>
      <c r="E103" s="154"/>
      <c r="F103" s="154"/>
      <c r="G103" s="110"/>
      <c r="H103" s="80" t="s">
        <v>18</v>
      </c>
      <c r="I103" s="54">
        <v>0</v>
      </c>
      <c r="J103" s="56">
        <v>0</v>
      </c>
    </row>
    <row r="104" spans="1:10" ht="32.25" customHeight="1">
      <c r="A104" s="119"/>
      <c r="B104" s="143"/>
      <c r="C104" s="99"/>
      <c r="D104" s="156"/>
      <c r="E104" s="154"/>
      <c r="F104" s="154"/>
      <c r="G104" s="110"/>
      <c r="H104" s="80" t="s">
        <v>19</v>
      </c>
      <c r="I104" s="54">
        <v>0</v>
      </c>
      <c r="J104" s="56">
        <v>0</v>
      </c>
    </row>
    <row r="105" spans="1:10" ht="32.25" customHeight="1">
      <c r="A105" s="119"/>
      <c r="B105" s="144"/>
      <c r="C105" s="124"/>
      <c r="D105" s="157"/>
      <c r="E105" s="106"/>
      <c r="F105" s="106"/>
      <c r="G105" s="110"/>
      <c r="H105" s="80" t="s">
        <v>20</v>
      </c>
      <c r="I105" s="54">
        <v>0</v>
      </c>
      <c r="J105" s="56">
        <v>0</v>
      </c>
    </row>
    <row r="106" spans="1:10" ht="32.25" customHeight="1">
      <c r="A106" s="119"/>
      <c r="B106" s="142" t="s">
        <v>57</v>
      </c>
      <c r="C106" s="98" t="s">
        <v>75</v>
      </c>
      <c r="D106" s="155" t="s">
        <v>38</v>
      </c>
      <c r="E106" s="108" t="s">
        <v>74</v>
      </c>
      <c r="F106" s="108" t="s">
        <v>74</v>
      </c>
      <c r="G106" s="110"/>
      <c r="H106" s="80" t="s">
        <v>15</v>
      </c>
      <c r="I106" s="54">
        <v>0</v>
      </c>
      <c r="J106" s="56">
        <v>0</v>
      </c>
    </row>
    <row r="107" spans="1:10" ht="32.25" customHeight="1">
      <c r="A107" s="119"/>
      <c r="B107" s="143"/>
      <c r="C107" s="99"/>
      <c r="D107" s="156"/>
      <c r="E107" s="154"/>
      <c r="F107" s="154"/>
      <c r="G107" s="110"/>
      <c r="H107" s="80" t="s">
        <v>16</v>
      </c>
      <c r="I107" s="54">
        <v>0</v>
      </c>
      <c r="J107" s="56">
        <v>0</v>
      </c>
    </row>
    <row r="108" spans="1:10" ht="32.25" customHeight="1">
      <c r="A108" s="119"/>
      <c r="B108" s="143"/>
      <c r="C108" s="99"/>
      <c r="D108" s="156"/>
      <c r="E108" s="154"/>
      <c r="F108" s="154"/>
      <c r="G108" s="110"/>
      <c r="H108" s="80" t="s">
        <v>17</v>
      </c>
      <c r="I108" s="54">
        <v>0</v>
      </c>
      <c r="J108" s="56">
        <v>0</v>
      </c>
    </row>
    <row r="109" spans="1:10" ht="32.25" customHeight="1">
      <c r="A109" s="119"/>
      <c r="B109" s="143"/>
      <c r="C109" s="99"/>
      <c r="D109" s="156"/>
      <c r="E109" s="154"/>
      <c r="F109" s="154"/>
      <c r="G109" s="110"/>
      <c r="H109" s="80" t="s">
        <v>18</v>
      </c>
      <c r="I109" s="54">
        <v>0</v>
      </c>
      <c r="J109" s="56">
        <v>0</v>
      </c>
    </row>
    <row r="110" spans="1:10" ht="32.25" customHeight="1">
      <c r="A110" s="119"/>
      <c r="B110" s="143"/>
      <c r="C110" s="99"/>
      <c r="D110" s="156"/>
      <c r="E110" s="154"/>
      <c r="F110" s="154"/>
      <c r="G110" s="110"/>
      <c r="H110" s="80" t="s">
        <v>19</v>
      </c>
      <c r="I110" s="54">
        <v>0</v>
      </c>
      <c r="J110" s="56">
        <v>0</v>
      </c>
    </row>
    <row r="111" spans="1:10" ht="32.25" customHeight="1">
      <c r="A111" s="119"/>
      <c r="B111" s="144"/>
      <c r="C111" s="124"/>
      <c r="D111" s="157"/>
      <c r="E111" s="106"/>
      <c r="F111" s="106"/>
      <c r="G111" s="110"/>
      <c r="H111" s="80" t="s">
        <v>20</v>
      </c>
      <c r="I111" s="54">
        <v>0</v>
      </c>
      <c r="J111" s="56">
        <v>0</v>
      </c>
    </row>
    <row r="112" spans="1:10" ht="32.25" customHeight="1">
      <c r="A112" s="119"/>
      <c r="B112" s="142" t="s">
        <v>58</v>
      </c>
      <c r="C112" s="98" t="s">
        <v>75</v>
      </c>
      <c r="D112" s="155" t="s">
        <v>38</v>
      </c>
      <c r="E112" s="108" t="s">
        <v>74</v>
      </c>
      <c r="F112" s="108" t="s">
        <v>74</v>
      </c>
      <c r="G112" s="110"/>
      <c r="H112" s="80" t="s">
        <v>15</v>
      </c>
      <c r="I112" s="54">
        <v>0</v>
      </c>
      <c r="J112" s="56">
        <v>0</v>
      </c>
    </row>
    <row r="113" spans="1:10" ht="32.25" customHeight="1">
      <c r="A113" s="119"/>
      <c r="B113" s="143"/>
      <c r="C113" s="99"/>
      <c r="D113" s="156"/>
      <c r="E113" s="154"/>
      <c r="F113" s="154"/>
      <c r="G113" s="110"/>
      <c r="H113" s="80" t="s">
        <v>16</v>
      </c>
      <c r="I113" s="54">
        <v>0</v>
      </c>
      <c r="J113" s="56">
        <v>0</v>
      </c>
    </row>
    <row r="114" spans="1:10" ht="32.25" customHeight="1">
      <c r="A114" s="119"/>
      <c r="B114" s="143"/>
      <c r="C114" s="99"/>
      <c r="D114" s="156"/>
      <c r="E114" s="154"/>
      <c r="F114" s="154"/>
      <c r="G114" s="110"/>
      <c r="H114" s="80" t="s">
        <v>17</v>
      </c>
      <c r="I114" s="54">
        <v>0</v>
      </c>
      <c r="J114" s="56">
        <v>0</v>
      </c>
    </row>
    <row r="115" spans="1:10" ht="32.25" customHeight="1">
      <c r="A115" s="119"/>
      <c r="B115" s="143"/>
      <c r="C115" s="99"/>
      <c r="D115" s="156"/>
      <c r="E115" s="154"/>
      <c r="F115" s="154"/>
      <c r="G115" s="110"/>
      <c r="H115" s="80" t="s">
        <v>18</v>
      </c>
      <c r="I115" s="54">
        <v>0</v>
      </c>
      <c r="J115" s="56">
        <v>0</v>
      </c>
    </row>
    <row r="116" spans="1:10" ht="32.25" customHeight="1">
      <c r="A116" s="119"/>
      <c r="B116" s="143"/>
      <c r="C116" s="99"/>
      <c r="D116" s="156"/>
      <c r="E116" s="154"/>
      <c r="F116" s="154"/>
      <c r="G116" s="110"/>
      <c r="H116" s="80" t="s">
        <v>19</v>
      </c>
      <c r="I116" s="54">
        <v>0</v>
      </c>
      <c r="J116" s="56">
        <v>0</v>
      </c>
    </row>
    <row r="117" spans="1:10" ht="32.25" customHeight="1">
      <c r="A117" s="119"/>
      <c r="B117" s="144"/>
      <c r="C117" s="124"/>
      <c r="D117" s="157"/>
      <c r="E117" s="106"/>
      <c r="F117" s="106"/>
      <c r="G117" s="110"/>
      <c r="H117" s="80" t="s">
        <v>20</v>
      </c>
      <c r="I117" s="54">
        <v>0</v>
      </c>
      <c r="J117" s="56">
        <v>0</v>
      </c>
    </row>
    <row r="118" spans="1:10" ht="32.25" customHeight="1">
      <c r="A118" s="119"/>
      <c r="B118" s="142" t="s">
        <v>59</v>
      </c>
      <c r="C118" s="98" t="s">
        <v>75</v>
      </c>
      <c r="D118" s="155" t="s">
        <v>38</v>
      </c>
      <c r="E118" s="108" t="s">
        <v>74</v>
      </c>
      <c r="F118" s="108" t="s">
        <v>74</v>
      </c>
      <c r="G118" s="110"/>
      <c r="H118" s="80" t="s">
        <v>15</v>
      </c>
      <c r="I118" s="54">
        <v>0</v>
      </c>
      <c r="J118" s="56">
        <v>0</v>
      </c>
    </row>
    <row r="119" spans="1:10" ht="32.25" customHeight="1">
      <c r="A119" s="119"/>
      <c r="B119" s="143"/>
      <c r="C119" s="99"/>
      <c r="D119" s="156"/>
      <c r="E119" s="154"/>
      <c r="F119" s="154"/>
      <c r="G119" s="110"/>
      <c r="H119" s="80" t="s">
        <v>16</v>
      </c>
      <c r="I119" s="54">
        <v>0</v>
      </c>
      <c r="J119" s="56">
        <v>0</v>
      </c>
    </row>
    <row r="120" spans="1:10" ht="32.25" customHeight="1">
      <c r="A120" s="119"/>
      <c r="B120" s="143"/>
      <c r="C120" s="99"/>
      <c r="D120" s="156"/>
      <c r="E120" s="154"/>
      <c r="F120" s="154"/>
      <c r="G120" s="110"/>
      <c r="H120" s="80" t="s">
        <v>17</v>
      </c>
      <c r="I120" s="54">
        <v>0</v>
      </c>
      <c r="J120" s="56">
        <v>0</v>
      </c>
    </row>
    <row r="121" spans="1:10" ht="32.25" customHeight="1">
      <c r="A121" s="119"/>
      <c r="B121" s="143"/>
      <c r="C121" s="99"/>
      <c r="D121" s="156"/>
      <c r="E121" s="154"/>
      <c r="F121" s="154"/>
      <c r="G121" s="110"/>
      <c r="H121" s="80" t="s">
        <v>18</v>
      </c>
      <c r="I121" s="54">
        <v>0</v>
      </c>
      <c r="J121" s="56">
        <v>0</v>
      </c>
    </row>
    <row r="122" spans="1:10" ht="32.25" customHeight="1">
      <c r="A122" s="119"/>
      <c r="B122" s="143"/>
      <c r="C122" s="99"/>
      <c r="D122" s="156"/>
      <c r="E122" s="154"/>
      <c r="F122" s="154"/>
      <c r="G122" s="110"/>
      <c r="H122" s="80" t="s">
        <v>19</v>
      </c>
      <c r="I122" s="54">
        <v>0</v>
      </c>
      <c r="J122" s="56">
        <v>0</v>
      </c>
    </row>
    <row r="123" spans="1:10" ht="32.25" customHeight="1">
      <c r="A123" s="119"/>
      <c r="B123" s="144"/>
      <c r="C123" s="124"/>
      <c r="D123" s="157"/>
      <c r="E123" s="106"/>
      <c r="F123" s="106"/>
      <c r="G123" s="110"/>
      <c r="H123" s="80" t="s">
        <v>20</v>
      </c>
      <c r="I123" s="54">
        <v>0</v>
      </c>
      <c r="J123" s="56">
        <v>0</v>
      </c>
    </row>
    <row r="124" spans="1:10" ht="32.25" customHeight="1">
      <c r="A124" s="119"/>
      <c r="B124" s="98" t="s">
        <v>60</v>
      </c>
      <c r="C124" s="168" t="s">
        <v>72</v>
      </c>
      <c r="D124" s="155" t="s">
        <v>69</v>
      </c>
      <c r="E124" s="108" t="s">
        <v>74</v>
      </c>
      <c r="F124" s="108" t="s">
        <v>74</v>
      </c>
      <c r="G124" s="110"/>
      <c r="H124" s="80" t="s">
        <v>15</v>
      </c>
      <c r="I124" s="54">
        <v>0</v>
      </c>
      <c r="J124" s="56">
        <v>0</v>
      </c>
    </row>
    <row r="125" spans="1:10" ht="32.25" customHeight="1">
      <c r="A125" s="119"/>
      <c r="B125" s="99"/>
      <c r="C125" s="162"/>
      <c r="D125" s="156"/>
      <c r="E125" s="154"/>
      <c r="F125" s="154"/>
      <c r="G125" s="110"/>
      <c r="H125" s="80" t="s">
        <v>16</v>
      </c>
      <c r="I125" s="54">
        <v>0</v>
      </c>
      <c r="J125" s="56">
        <v>0</v>
      </c>
    </row>
    <row r="126" spans="1:10" ht="32.25" customHeight="1">
      <c r="A126" s="119"/>
      <c r="B126" s="99"/>
      <c r="C126" s="162"/>
      <c r="D126" s="156"/>
      <c r="E126" s="154"/>
      <c r="F126" s="154"/>
      <c r="G126" s="110"/>
      <c r="H126" s="80" t="s">
        <v>17</v>
      </c>
      <c r="I126" s="54">
        <v>0</v>
      </c>
      <c r="J126" s="56">
        <v>0</v>
      </c>
    </row>
    <row r="127" spans="1:10" ht="32.25" customHeight="1">
      <c r="A127" s="119"/>
      <c r="B127" s="99"/>
      <c r="C127" s="162"/>
      <c r="D127" s="156"/>
      <c r="E127" s="154"/>
      <c r="F127" s="154"/>
      <c r="G127" s="110"/>
      <c r="H127" s="80" t="s">
        <v>18</v>
      </c>
      <c r="I127" s="54">
        <v>0</v>
      </c>
      <c r="J127" s="56">
        <v>0</v>
      </c>
    </row>
    <row r="128" spans="1:10" ht="32.25" customHeight="1">
      <c r="A128" s="119"/>
      <c r="B128" s="99"/>
      <c r="C128" s="162"/>
      <c r="D128" s="156"/>
      <c r="E128" s="154"/>
      <c r="F128" s="154"/>
      <c r="G128" s="110"/>
      <c r="H128" s="80" t="s">
        <v>19</v>
      </c>
      <c r="I128" s="54">
        <v>0</v>
      </c>
      <c r="J128" s="56">
        <v>0</v>
      </c>
    </row>
    <row r="129" spans="1:10" ht="32.25" customHeight="1">
      <c r="A129" s="119"/>
      <c r="B129" s="124"/>
      <c r="C129" s="100"/>
      <c r="D129" s="157"/>
      <c r="E129" s="106"/>
      <c r="F129" s="106"/>
      <c r="G129" s="110"/>
      <c r="H129" s="80" t="s">
        <v>20</v>
      </c>
      <c r="I129" s="54">
        <v>0</v>
      </c>
      <c r="J129" s="56">
        <v>0</v>
      </c>
    </row>
    <row r="130" spans="1:10" ht="32.25" customHeight="1">
      <c r="A130" s="119"/>
      <c r="B130" s="98" t="s">
        <v>61</v>
      </c>
      <c r="C130" s="168" t="s">
        <v>72</v>
      </c>
      <c r="D130" s="155" t="s">
        <v>69</v>
      </c>
      <c r="E130" s="108" t="s">
        <v>74</v>
      </c>
      <c r="F130" s="108" t="s">
        <v>74</v>
      </c>
      <c r="G130" s="110"/>
      <c r="H130" s="80" t="s">
        <v>15</v>
      </c>
      <c r="I130" s="54">
        <v>0</v>
      </c>
      <c r="J130" s="56">
        <v>0</v>
      </c>
    </row>
    <row r="131" spans="1:10" ht="32.25" customHeight="1">
      <c r="A131" s="119"/>
      <c r="B131" s="99"/>
      <c r="C131" s="162"/>
      <c r="D131" s="156"/>
      <c r="E131" s="154"/>
      <c r="F131" s="154"/>
      <c r="G131" s="110"/>
      <c r="H131" s="80" t="s">
        <v>16</v>
      </c>
      <c r="I131" s="54">
        <v>0</v>
      </c>
      <c r="J131" s="56">
        <v>0</v>
      </c>
    </row>
    <row r="132" spans="1:10" ht="32.25" customHeight="1">
      <c r="A132" s="119"/>
      <c r="B132" s="99"/>
      <c r="C132" s="162"/>
      <c r="D132" s="156"/>
      <c r="E132" s="154"/>
      <c r="F132" s="154"/>
      <c r="G132" s="110"/>
      <c r="H132" s="80" t="s">
        <v>17</v>
      </c>
      <c r="I132" s="54">
        <v>0</v>
      </c>
      <c r="J132" s="56">
        <v>0</v>
      </c>
    </row>
    <row r="133" spans="1:10" ht="32.25" customHeight="1">
      <c r="A133" s="119"/>
      <c r="B133" s="99"/>
      <c r="C133" s="162"/>
      <c r="D133" s="156"/>
      <c r="E133" s="154"/>
      <c r="F133" s="154"/>
      <c r="G133" s="110"/>
      <c r="H133" s="80" t="s">
        <v>18</v>
      </c>
      <c r="I133" s="54">
        <v>0</v>
      </c>
      <c r="J133" s="56">
        <v>0</v>
      </c>
    </row>
    <row r="134" spans="1:10" ht="32.25" customHeight="1">
      <c r="A134" s="119"/>
      <c r="B134" s="99"/>
      <c r="C134" s="162"/>
      <c r="D134" s="156"/>
      <c r="E134" s="154"/>
      <c r="F134" s="154"/>
      <c r="G134" s="110"/>
      <c r="H134" s="80" t="s">
        <v>19</v>
      </c>
      <c r="I134" s="54">
        <v>0</v>
      </c>
      <c r="J134" s="56">
        <v>0</v>
      </c>
    </row>
    <row r="135" spans="1:10" ht="32.25" customHeight="1">
      <c r="A135" s="119"/>
      <c r="B135" s="124"/>
      <c r="C135" s="100"/>
      <c r="D135" s="157"/>
      <c r="E135" s="106"/>
      <c r="F135" s="106"/>
      <c r="G135" s="110"/>
      <c r="H135" s="80" t="s">
        <v>20</v>
      </c>
      <c r="I135" s="54">
        <v>0</v>
      </c>
      <c r="J135" s="56">
        <v>0</v>
      </c>
    </row>
    <row r="136" spans="1:10" ht="32.25" customHeight="1">
      <c r="A136" s="119"/>
      <c r="B136" s="98" t="s">
        <v>62</v>
      </c>
      <c r="C136" s="155" t="s">
        <v>70</v>
      </c>
      <c r="D136" s="105" t="s">
        <v>46</v>
      </c>
      <c r="E136" s="108" t="s">
        <v>74</v>
      </c>
      <c r="F136" s="108" t="s">
        <v>74</v>
      </c>
      <c r="G136" s="110"/>
      <c r="H136" s="80" t="s">
        <v>15</v>
      </c>
      <c r="I136" s="54">
        <v>0</v>
      </c>
      <c r="J136" s="56">
        <v>0</v>
      </c>
    </row>
    <row r="137" spans="1:10" ht="32.25" customHeight="1">
      <c r="A137" s="119"/>
      <c r="B137" s="99"/>
      <c r="C137" s="156"/>
      <c r="D137" s="132"/>
      <c r="E137" s="154"/>
      <c r="F137" s="154"/>
      <c r="G137" s="110"/>
      <c r="H137" s="80" t="s">
        <v>16</v>
      </c>
      <c r="I137" s="54">
        <v>0</v>
      </c>
      <c r="J137" s="56">
        <v>0</v>
      </c>
    </row>
    <row r="138" spans="1:10" ht="32.25" customHeight="1">
      <c r="A138" s="119"/>
      <c r="B138" s="99"/>
      <c r="C138" s="156"/>
      <c r="D138" s="132"/>
      <c r="E138" s="154"/>
      <c r="F138" s="154"/>
      <c r="G138" s="110"/>
      <c r="H138" s="80" t="s">
        <v>17</v>
      </c>
      <c r="I138" s="54">
        <v>0</v>
      </c>
      <c r="J138" s="56">
        <v>0</v>
      </c>
    </row>
    <row r="139" spans="1:10" ht="32.25" customHeight="1">
      <c r="A139" s="119"/>
      <c r="B139" s="99"/>
      <c r="C139" s="156"/>
      <c r="D139" s="132"/>
      <c r="E139" s="154"/>
      <c r="F139" s="154"/>
      <c r="G139" s="110"/>
      <c r="H139" s="80" t="s">
        <v>18</v>
      </c>
      <c r="I139" s="54">
        <v>0</v>
      </c>
      <c r="J139" s="56">
        <v>0</v>
      </c>
    </row>
    <row r="140" spans="1:10" ht="32.25" customHeight="1">
      <c r="A140" s="119"/>
      <c r="B140" s="99"/>
      <c r="C140" s="156"/>
      <c r="D140" s="132"/>
      <c r="E140" s="154"/>
      <c r="F140" s="154"/>
      <c r="G140" s="110"/>
      <c r="H140" s="80" t="s">
        <v>19</v>
      </c>
      <c r="I140" s="54">
        <v>0</v>
      </c>
      <c r="J140" s="56">
        <v>0</v>
      </c>
    </row>
    <row r="141" spans="1:10" ht="32.25" customHeight="1">
      <c r="A141" s="119"/>
      <c r="B141" s="124"/>
      <c r="C141" s="157"/>
      <c r="D141" s="103"/>
      <c r="E141" s="106"/>
      <c r="F141" s="106"/>
      <c r="G141" s="110"/>
      <c r="H141" s="80" t="s">
        <v>20</v>
      </c>
      <c r="I141" s="54">
        <v>0</v>
      </c>
      <c r="J141" s="56">
        <v>0</v>
      </c>
    </row>
    <row r="142" spans="1:10" ht="32.25" customHeight="1">
      <c r="A142" s="119"/>
      <c r="B142" s="142" t="s">
        <v>63</v>
      </c>
      <c r="C142" s="155" t="s">
        <v>71</v>
      </c>
      <c r="D142" s="105" t="s">
        <v>73</v>
      </c>
      <c r="E142" s="108" t="s">
        <v>74</v>
      </c>
      <c r="F142" s="108" t="s">
        <v>74</v>
      </c>
      <c r="G142" s="110"/>
      <c r="H142" s="80" t="s">
        <v>15</v>
      </c>
      <c r="I142" s="54">
        <f>I143+I144+I145+I146+I147</f>
        <v>0</v>
      </c>
      <c r="J142" s="56">
        <v>0</v>
      </c>
    </row>
    <row r="143" spans="1:10" ht="32.25" customHeight="1">
      <c r="A143" s="119"/>
      <c r="B143" s="143"/>
      <c r="C143" s="156"/>
      <c r="D143" s="132"/>
      <c r="E143" s="154"/>
      <c r="F143" s="154"/>
      <c r="G143" s="110"/>
      <c r="H143" s="80" t="s">
        <v>16</v>
      </c>
      <c r="I143" s="54">
        <v>0</v>
      </c>
      <c r="J143" s="56">
        <v>0</v>
      </c>
    </row>
    <row r="144" spans="1:10" ht="32.25" customHeight="1">
      <c r="A144" s="119"/>
      <c r="B144" s="143"/>
      <c r="C144" s="156"/>
      <c r="D144" s="132"/>
      <c r="E144" s="154"/>
      <c r="F144" s="154"/>
      <c r="G144" s="110"/>
      <c r="H144" s="80" t="s">
        <v>17</v>
      </c>
      <c r="I144" s="54">
        <v>0</v>
      </c>
      <c r="J144" s="56">
        <v>0</v>
      </c>
    </row>
    <row r="145" spans="1:10" ht="32.25" customHeight="1">
      <c r="A145" s="119"/>
      <c r="B145" s="143"/>
      <c r="C145" s="156"/>
      <c r="D145" s="132"/>
      <c r="E145" s="154"/>
      <c r="F145" s="154"/>
      <c r="G145" s="110"/>
      <c r="H145" s="80" t="s">
        <v>18</v>
      </c>
      <c r="I145" s="54">
        <v>0</v>
      </c>
      <c r="J145" s="56">
        <v>0</v>
      </c>
    </row>
    <row r="146" spans="1:10" ht="32.25" customHeight="1">
      <c r="A146" s="119"/>
      <c r="B146" s="143"/>
      <c r="C146" s="156"/>
      <c r="D146" s="132"/>
      <c r="E146" s="154"/>
      <c r="F146" s="154"/>
      <c r="G146" s="110"/>
      <c r="H146" s="80" t="s">
        <v>19</v>
      </c>
      <c r="I146" s="54">
        <v>0</v>
      </c>
      <c r="J146" s="56">
        <v>0</v>
      </c>
    </row>
    <row r="147" spans="1:10" ht="32.25" customHeight="1">
      <c r="A147" s="119"/>
      <c r="B147" s="144"/>
      <c r="C147" s="157"/>
      <c r="D147" s="103"/>
      <c r="E147" s="106"/>
      <c r="F147" s="106"/>
      <c r="G147" s="110"/>
      <c r="H147" s="80" t="s">
        <v>20</v>
      </c>
      <c r="I147" s="54">
        <v>0</v>
      </c>
      <c r="J147" s="56">
        <v>0</v>
      </c>
    </row>
    <row r="148" spans="1:10" ht="32.25" customHeight="1">
      <c r="A148" s="119"/>
      <c r="B148" s="98" t="s">
        <v>64</v>
      </c>
      <c r="C148" s="168" t="s">
        <v>72</v>
      </c>
      <c r="D148" s="155" t="s">
        <v>69</v>
      </c>
      <c r="E148" s="108" t="s">
        <v>74</v>
      </c>
      <c r="F148" s="108" t="s">
        <v>74</v>
      </c>
      <c r="G148" s="110"/>
      <c r="H148" s="80" t="s">
        <v>15</v>
      </c>
      <c r="I148" s="54">
        <v>0</v>
      </c>
      <c r="J148" s="56">
        <v>0</v>
      </c>
    </row>
    <row r="149" spans="1:10" ht="32.25" customHeight="1">
      <c r="A149" s="119"/>
      <c r="B149" s="99"/>
      <c r="C149" s="162"/>
      <c r="D149" s="156"/>
      <c r="E149" s="154"/>
      <c r="F149" s="154"/>
      <c r="G149" s="110"/>
      <c r="H149" s="80" t="s">
        <v>16</v>
      </c>
      <c r="I149" s="54">
        <v>0</v>
      </c>
      <c r="J149" s="56">
        <v>0</v>
      </c>
    </row>
    <row r="150" spans="1:10" ht="32.25" customHeight="1">
      <c r="A150" s="119"/>
      <c r="B150" s="99"/>
      <c r="C150" s="162"/>
      <c r="D150" s="156"/>
      <c r="E150" s="154"/>
      <c r="F150" s="154"/>
      <c r="G150" s="110"/>
      <c r="H150" s="80" t="s">
        <v>17</v>
      </c>
      <c r="I150" s="54">
        <v>0</v>
      </c>
      <c r="J150" s="56">
        <v>0</v>
      </c>
    </row>
    <row r="151" spans="1:10" ht="32.25" customHeight="1">
      <c r="A151" s="119"/>
      <c r="B151" s="99"/>
      <c r="C151" s="162"/>
      <c r="D151" s="156"/>
      <c r="E151" s="154"/>
      <c r="F151" s="154"/>
      <c r="G151" s="110"/>
      <c r="H151" s="80" t="s">
        <v>18</v>
      </c>
      <c r="I151" s="54">
        <v>0</v>
      </c>
      <c r="J151" s="56">
        <v>0</v>
      </c>
    </row>
    <row r="152" spans="1:10" ht="32.25" customHeight="1">
      <c r="A152" s="119"/>
      <c r="B152" s="99"/>
      <c r="C152" s="162"/>
      <c r="D152" s="156"/>
      <c r="E152" s="154"/>
      <c r="F152" s="154"/>
      <c r="G152" s="110"/>
      <c r="H152" s="80" t="s">
        <v>19</v>
      </c>
      <c r="I152" s="54">
        <v>0</v>
      </c>
      <c r="J152" s="56">
        <v>0</v>
      </c>
    </row>
    <row r="153" spans="1:10" ht="32.25" customHeight="1">
      <c r="A153" s="119"/>
      <c r="B153" s="124"/>
      <c r="C153" s="100"/>
      <c r="D153" s="157"/>
      <c r="E153" s="106"/>
      <c r="F153" s="106"/>
      <c r="G153" s="110"/>
      <c r="H153" s="80" t="s">
        <v>20</v>
      </c>
      <c r="I153" s="54">
        <v>0</v>
      </c>
      <c r="J153" s="56">
        <v>0</v>
      </c>
    </row>
    <row r="154" spans="1:10" ht="32.25" customHeight="1">
      <c r="A154" s="119"/>
      <c r="B154" s="142" t="s">
        <v>66</v>
      </c>
      <c r="C154" s="168" t="s">
        <v>72</v>
      </c>
      <c r="D154" s="155" t="s">
        <v>69</v>
      </c>
      <c r="E154" s="108" t="s">
        <v>74</v>
      </c>
      <c r="F154" s="108" t="s">
        <v>74</v>
      </c>
      <c r="G154" s="110"/>
      <c r="H154" s="80" t="s">
        <v>15</v>
      </c>
      <c r="I154" s="54">
        <v>0</v>
      </c>
      <c r="J154" s="56">
        <v>0</v>
      </c>
    </row>
    <row r="155" spans="1:10" ht="32.25" customHeight="1">
      <c r="A155" s="119"/>
      <c r="B155" s="143"/>
      <c r="C155" s="162"/>
      <c r="D155" s="156"/>
      <c r="E155" s="154"/>
      <c r="F155" s="154"/>
      <c r="G155" s="110"/>
      <c r="H155" s="80" t="s">
        <v>16</v>
      </c>
      <c r="I155" s="54">
        <v>0</v>
      </c>
      <c r="J155" s="56">
        <v>0</v>
      </c>
    </row>
    <row r="156" spans="1:10" ht="32.25" customHeight="1">
      <c r="A156" s="119"/>
      <c r="B156" s="143"/>
      <c r="C156" s="162"/>
      <c r="D156" s="156"/>
      <c r="E156" s="154"/>
      <c r="F156" s="154"/>
      <c r="G156" s="110"/>
      <c r="H156" s="80" t="s">
        <v>17</v>
      </c>
      <c r="I156" s="54">
        <v>0</v>
      </c>
      <c r="J156" s="56">
        <v>0</v>
      </c>
    </row>
    <row r="157" spans="1:10" ht="32.25" customHeight="1">
      <c r="A157" s="119"/>
      <c r="B157" s="143"/>
      <c r="C157" s="162"/>
      <c r="D157" s="156"/>
      <c r="E157" s="154"/>
      <c r="F157" s="154"/>
      <c r="G157" s="110"/>
      <c r="H157" s="80" t="s">
        <v>18</v>
      </c>
      <c r="I157" s="54">
        <v>0</v>
      </c>
      <c r="J157" s="56">
        <v>0</v>
      </c>
    </row>
    <row r="158" spans="1:10" ht="32.25" customHeight="1">
      <c r="A158" s="119"/>
      <c r="B158" s="143"/>
      <c r="C158" s="162"/>
      <c r="D158" s="156"/>
      <c r="E158" s="154"/>
      <c r="F158" s="154"/>
      <c r="G158" s="110"/>
      <c r="H158" s="80" t="s">
        <v>19</v>
      </c>
      <c r="I158" s="54">
        <v>0</v>
      </c>
      <c r="J158" s="56">
        <v>0</v>
      </c>
    </row>
    <row r="159" spans="1:10" ht="32.25" customHeight="1">
      <c r="A159" s="119"/>
      <c r="B159" s="144"/>
      <c r="C159" s="100"/>
      <c r="D159" s="157"/>
      <c r="E159" s="106"/>
      <c r="F159" s="106"/>
      <c r="G159" s="110"/>
      <c r="H159" s="80" t="s">
        <v>20</v>
      </c>
      <c r="I159" s="54">
        <v>0</v>
      </c>
      <c r="J159" s="56">
        <v>0</v>
      </c>
    </row>
    <row r="160" spans="1:10" ht="32.25" customHeight="1">
      <c r="A160" s="119"/>
      <c r="B160" s="142" t="s">
        <v>67</v>
      </c>
      <c r="C160" s="168" t="s">
        <v>68</v>
      </c>
      <c r="D160" s="155" t="s">
        <v>69</v>
      </c>
      <c r="E160" s="108" t="s">
        <v>74</v>
      </c>
      <c r="F160" s="108" t="s">
        <v>74</v>
      </c>
      <c r="G160" s="110"/>
      <c r="H160" s="80" t="s">
        <v>15</v>
      </c>
      <c r="I160" s="54">
        <v>0</v>
      </c>
      <c r="J160" s="56">
        <v>0</v>
      </c>
    </row>
    <row r="161" spans="1:10" ht="32.25" customHeight="1">
      <c r="A161" s="119"/>
      <c r="B161" s="143"/>
      <c r="C161" s="162"/>
      <c r="D161" s="156"/>
      <c r="E161" s="154"/>
      <c r="F161" s="154"/>
      <c r="G161" s="110"/>
      <c r="H161" s="80" t="s">
        <v>16</v>
      </c>
      <c r="I161" s="54">
        <v>0</v>
      </c>
      <c r="J161" s="56">
        <v>0</v>
      </c>
    </row>
    <row r="162" spans="1:10" ht="32.25" customHeight="1">
      <c r="A162" s="119"/>
      <c r="B162" s="143"/>
      <c r="C162" s="162"/>
      <c r="D162" s="156"/>
      <c r="E162" s="154"/>
      <c r="F162" s="154"/>
      <c r="G162" s="110"/>
      <c r="H162" s="80" t="s">
        <v>17</v>
      </c>
      <c r="I162" s="54">
        <v>0</v>
      </c>
      <c r="J162" s="56">
        <v>0</v>
      </c>
    </row>
    <row r="163" spans="1:10" ht="32.25" customHeight="1">
      <c r="A163" s="119"/>
      <c r="B163" s="143"/>
      <c r="C163" s="162"/>
      <c r="D163" s="156"/>
      <c r="E163" s="154"/>
      <c r="F163" s="154"/>
      <c r="G163" s="110"/>
      <c r="H163" s="80" t="s">
        <v>18</v>
      </c>
      <c r="I163" s="54">
        <v>0</v>
      </c>
      <c r="J163" s="56">
        <v>0</v>
      </c>
    </row>
    <row r="164" spans="1:10" ht="32.25" customHeight="1">
      <c r="A164" s="119"/>
      <c r="B164" s="143"/>
      <c r="C164" s="162"/>
      <c r="D164" s="156"/>
      <c r="E164" s="154"/>
      <c r="F164" s="154"/>
      <c r="G164" s="110"/>
      <c r="H164" s="80" t="s">
        <v>19</v>
      </c>
      <c r="I164" s="54">
        <v>0</v>
      </c>
      <c r="J164" s="56">
        <v>0</v>
      </c>
    </row>
    <row r="165" spans="1:10" ht="32.25" customHeight="1">
      <c r="A165" s="119"/>
      <c r="B165" s="144"/>
      <c r="C165" s="100"/>
      <c r="D165" s="157"/>
      <c r="E165" s="106"/>
      <c r="F165" s="106"/>
      <c r="G165" s="110"/>
      <c r="H165" s="80" t="s">
        <v>20</v>
      </c>
      <c r="I165" s="54">
        <v>0</v>
      </c>
      <c r="J165" s="56">
        <v>0</v>
      </c>
    </row>
    <row r="166" spans="1:10" ht="32.25" customHeight="1">
      <c r="A166" s="171"/>
      <c r="B166" s="142" t="s">
        <v>76</v>
      </c>
      <c r="C166" s="102"/>
      <c r="D166" s="102"/>
      <c r="E166" s="111"/>
      <c r="F166" s="111"/>
      <c r="G166" s="172"/>
      <c r="H166" s="80" t="s">
        <v>15</v>
      </c>
      <c r="I166" s="54">
        <f>I167+I168+I169+I170+I171</f>
        <v>0</v>
      </c>
      <c r="J166" s="56">
        <f>J167+J168+J169+J170+J171</f>
        <v>0</v>
      </c>
    </row>
    <row r="167" spans="1:10" ht="32.25" customHeight="1">
      <c r="A167" s="171"/>
      <c r="B167" s="143"/>
      <c r="C167" s="162"/>
      <c r="D167" s="162"/>
      <c r="E167" s="163"/>
      <c r="F167" s="163"/>
      <c r="G167" s="172"/>
      <c r="H167" s="80" t="s">
        <v>16</v>
      </c>
      <c r="I167" s="54">
        <f>I173+I179+I185</f>
        <v>0</v>
      </c>
      <c r="J167" s="56">
        <f>J173+J179+J185</f>
        <v>0</v>
      </c>
    </row>
    <row r="168" spans="1:10" ht="32.25" customHeight="1">
      <c r="A168" s="171"/>
      <c r="B168" s="143"/>
      <c r="C168" s="162"/>
      <c r="D168" s="162"/>
      <c r="E168" s="163"/>
      <c r="F168" s="163"/>
      <c r="G168" s="172"/>
      <c r="H168" s="80" t="s">
        <v>17</v>
      </c>
      <c r="I168" s="54">
        <f t="shared" ref="I168:J168" si="21">I174+I180+I186</f>
        <v>0</v>
      </c>
      <c r="J168" s="56">
        <f t="shared" si="21"/>
        <v>0</v>
      </c>
    </row>
    <row r="169" spans="1:10" ht="32.25" customHeight="1">
      <c r="A169" s="171"/>
      <c r="B169" s="143" t="s">
        <v>77</v>
      </c>
      <c r="C169" s="169" t="s">
        <v>78</v>
      </c>
      <c r="D169" s="132" t="s">
        <v>36</v>
      </c>
      <c r="E169" s="154">
        <v>56.4</v>
      </c>
      <c r="F169" s="154"/>
      <c r="G169" s="172"/>
      <c r="H169" s="80" t="s">
        <v>18</v>
      </c>
      <c r="I169" s="54">
        <f>I175+I181+I187</f>
        <v>0</v>
      </c>
      <c r="J169" s="56">
        <f t="shared" ref="J169" si="22">J175+J181+J187</f>
        <v>0</v>
      </c>
    </row>
    <row r="170" spans="1:10" ht="32.25" customHeight="1">
      <c r="A170" s="171"/>
      <c r="B170" s="143"/>
      <c r="C170" s="169"/>
      <c r="D170" s="132"/>
      <c r="E170" s="154"/>
      <c r="F170" s="154"/>
      <c r="G170" s="172"/>
      <c r="H170" s="80" t="s">
        <v>19</v>
      </c>
      <c r="I170" s="54">
        <f t="shared" ref="I170:J170" si="23">I176+I182+I188</f>
        <v>0</v>
      </c>
      <c r="J170" s="56">
        <f t="shared" si="23"/>
        <v>0</v>
      </c>
    </row>
    <row r="171" spans="1:10" ht="32.25" customHeight="1">
      <c r="A171" s="171"/>
      <c r="B171" s="144"/>
      <c r="C171" s="170"/>
      <c r="D171" s="103"/>
      <c r="E171" s="106"/>
      <c r="F171" s="106"/>
      <c r="G171" s="172"/>
      <c r="H171" s="80" t="s">
        <v>20</v>
      </c>
      <c r="I171" s="54">
        <f t="shared" ref="I171:J171" si="24">I177+I183+I189</f>
        <v>0</v>
      </c>
      <c r="J171" s="56">
        <f t="shared" si="24"/>
        <v>0</v>
      </c>
    </row>
    <row r="172" spans="1:10" ht="32.25" customHeight="1">
      <c r="A172" s="119"/>
      <c r="B172" s="124" t="s">
        <v>79</v>
      </c>
      <c r="C172" s="157" t="s">
        <v>75</v>
      </c>
      <c r="D172" s="157" t="s">
        <v>38</v>
      </c>
      <c r="E172" s="106">
        <v>0</v>
      </c>
      <c r="F172" s="106">
        <v>0</v>
      </c>
      <c r="G172" s="110"/>
      <c r="H172" s="80" t="s">
        <v>15</v>
      </c>
      <c r="I172" s="54">
        <v>0</v>
      </c>
      <c r="J172" s="56">
        <v>0</v>
      </c>
    </row>
    <row r="173" spans="1:10" ht="32.25" customHeight="1">
      <c r="A173" s="119"/>
      <c r="B173" s="145"/>
      <c r="C173" s="141"/>
      <c r="D173" s="141"/>
      <c r="E173" s="107"/>
      <c r="F173" s="107"/>
      <c r="G173" s="110"/>
      <c r="H173" s="80" t="s">
        <v>16</v>
      </c>
      <c r="I173" s="54">
        <v>0</v>
      </c>
      <c r="J173" s="56">
        <v>0</v>
      </c>
    </row>
    <row r="174" spans="1:10" ht="32.25" customHeight="1">
      <c r="A174" s="119"/>
      <c r="B174" s="145"/>
      <c r="C174" s="141"/>
      <c r="D174" s="141"/>
      <c r="E174" s="107"/>
      <c r="F174" s="107"/>
      <c r="G174" s="110"/>
      <c r="H174" s="80" t="s">
        <v>17</v>
      </c>
      <c r="I174" s="54">
        <v>0</v>
      </c>
      <c r="J174" s="56">
        <v>0</v>
      </c>
    </row>
    <row r="175" spans="1:10" ht="32.25" customHeight="1">
      <c r="A175" s="119"/>
      <c r="B175" s="145"/>
      <c r="C175" s="141"/>
      <c r="D175" s="141"/>
      <c r="E175" s="107"/>
      <c r="F175" s="107"/>
      <c r="G175" s="110"/>
      <c r="H175" s="80" t="s">
        <v>18</v>
      </c>
      <c r="I175" s="54">
        <v>0</v>
      </c>
      <c r="J175" s="56">
        <v>0</v>
      </c>
    </row>
    <row r="176" spans="1:10" ht="32.25" customHeight="1">
      <c r="A176" s="119"/>
      <c r="B176" s="145"/>
      <c r="C176" s="141"/>
      <c r="D176" s="141"/>
      <c r="E176" s="107"/>
      <c r="F176" s="107"/>
      <c r="G176" s="110"/>
      <c r="H176" s="80" t="s">
        <v>19</v>
      </c>
      <c r="I176" s="54">
        <v>0</v>
      </c>
      <c r="J176" s="56">
        <v>0</v>
      </c>
    </row>
    <row r="177" spans="1:10" ht="32.25" customHeight="1">
      <c r="A177" s="119"/>
      <c r="B177" s="145"/>
      <c r="C177" s="141"/>
      <c r="D177" s="141"/>
      <c r="E177" s="107"/>
      <c r="F177" s="107"/>
      <c r="G177" s="110"/>
      <c r="H177" s="80" t="s">
        <v>20</v>
      </c>
      <c r="I177" s="54">
        <v>0</v>
      </c>
      <c r="J177" s="56">
        <v>0</v>
      </c>
    </row>
    <row r="178" spans="1:10" ht="32.25" customHeight="1">
      <c r="A178" s="119"/>
      <c r="B178" s="145" t="s">
        <v>80</v>
      </c>
      <c r="C178" s="141" t="s">
        <v>84</v>
      </c>
      <c r="D178" s="141" t="s">
        <v>83</v>
      </c>
      <c r="E178" s="107" t="s">
        <v>74</v>
      </c>
      <c r="F178" s="107" t="s">
        <v>74</v>
      </c>
      <c r="G178" s="110"/>
      <c r="H178" s="80" t="s">
        <v>15</v>
      </c>
      <c r="I178" s="54">
        <v>0</v>
      </c>
      <c r="J178" s="56">
        <v>0</v>
      </c>
    </row>
    <row r="179" spans="1:10" ht="32.25" customHeight="1">
      <c r="A179" s="119"/>
      <c r="B179" s="145"/>
      <c r="C179" s="141"/>
      <c r="D179" s="141"/>
      <c r="E179" s="107"/>
      <c r="F179" s="107"/>
      <c r="G179" s="110"/>
      <c r="H179" s="80" t="s">
        <v>16</v>
      </c>
      <c r="I179" s="54">
        <v>0</v>
      </c>
      <c r="J179" s="56">
        <v>0</v>
      </c>
    </row>
    <row r="180" spans="1:10" ht="32.25" customHeight="1">
      <c r="A180" s="119"/>
      <c r="B180" s="145"/>
      <c r="C180" s="141"/>
      <c r="D180" s="141"/>
      <c r="E180" s="107"/>
      <c r="F180" s="107"/>
      <c r="G180" s="110"/>
      <c r="H180" s="80" t="s">
        <v>17</v>
      </c>
      <c r="I180" s="54">
        <v>0</v>
      </c>
      <c r="J180" s="56">
        <v>0</v>
      </c>
    </row>
    <row r="181" spans="1:10" ht="32.25" customHeight="1">
      <c r="A181" s="119"/>
      <c r="B181" s="145"/>
      <c r="C181" s="141"/>
      <c r="D181" s="141"/>
      <c r="E181" s="107"/>
      <c r="F181" s="107"/>
      <c r="G181" s="110"/>
      <c r="H181" s="80" t="s">
        <v>18</v>
      </c>
      <c r="I181" s="54">
        <v>0</v>
      </c>
      <c r="J181" s="56">
        <v>0</v>
      </c>
    </row>
    <row r="182" spans="1:10" ht="32.25" customHeight="1">
      <c r="A182" s="119"/>
      <c r="B182" s="145"/>
      <c r="C182" s="141"/>
      <c r="D182" s="141"/>
      <c r="E182" s="107"/>
      <c r="F182" s="107"/>
      <c r="G182" s="110"/>
      <c r="H182" s="80" t="s">
        <v>19</v>
      </c>
      <c r="I182" s="54">
        <v>0</v>
      </c>
      <c r="J182" s="56">
        <v>0</v>
      </c>
    </row>
    <row r="183" spans="1:10" ht="32.25" customHeight="1">
      <c r="A183" s="119"/>
      <c r="B183" s="145"/>
      <c r="C183" s="141"/>
      <c r="D183" s="141"/>
      <c r="E183" s="107"/>
      <c r="F183" s="107"/>
      <c r="G183" s="110"/>
      <c r="H183" s="80" t="s">
        <v>20</v>
      </c>
      <c r="I183" s="54">
        <v>0</v>
      </c>
      <c r="J183" s="56">
        <v>0</v>
      </c>
    </row>
    <row r="184" spans="1:10" ht="32.25" customHeight="1">
      <c r="A184" s="119"/>
      <c r="B184" s="145" t="s">
        <v>81</v>
      </c>
      <c r="C184" s="141" t="s">
        <v>82</v>
      </c>
      <c r="D184" s="141" t="s">
        <v>83</v>
      </c>
      <c r="E184" s="107" t="s">
        <v>74</v>
      </c>
      <c r="F184" s="107" t="s">
        <v>74</v>
      </c>
      <c r="G184" s="110"/>
      <c r="H184" s="80" t="s">
        <v>15</v>
      </c>
      <c r="I184" s="54">
        <v>0</v>
      </c>
      <c r="J184" s="56">
        <v>0</v>
      </c>
    </row>
    <row r="185" spans="1:10" ht="32.25" customHeight="1">
      <c r="A185" s="119"/>
      <c r="B185" s="145"/>
      <c r="C185" s="141"/>
      <c r="D185" s="141"/>
      <c r="E185" s="107"/>
      <c r="F185" s="107"/>
      <c r="G185" s="110"/>
      <c r="H185" s="80" t="s">
        <v>16</v>
      </c>
      <c r="I185" s="54">
        <v>0</v>
      </c>
      <c r="J185" s="56">
        <v>0</v>
      </c>
    </row>
    <row r="186" spans="1:10" ht="32.25" customHeight="1">
      <c r="A186" s="119"/>
      <c r="B186" s="145"/>
      <c r="C186" s="141"/>
      <c r="D186" s="141"/>
      <c r="E186" s="107"/>
      <c r="F186" s="107"/>
      <c r="G186" s="110"/>
      <c r="H186" s="80" t="s">
        <v>17</v>
      </c>
      <c r="I186" s="54">
        <v>0</v>
      </c>
      <c r="J186" s="56">
        <v>0</v>
      </c>
    </row>
    <row r="187" spans="1:10" ht="32.25" customHeight="1">
      <c r="A187" s="119"/>
      <c r="B187" s="145"/>
      <c r="C187" s="141"/>
      <c r="D187" s="141"/>
      <c r="E187" s="107"/>
      <c r="F187" s="107"/>
      <c r="G187" s="110"/>
      <c r="H187" s="80" t="s">
        <v>18</v>
      </c>
      <c r="I187" s="54">
        <v>0</v>
      </c>
      <c r="J187" s="56">
        <v>0</v>
      </c>
    </row>
    <row r="188" spans="1:10" ht="32.25" customHeight="1">
      <c r="A188" s="119"/>
      <c r="B188" s="145"/>
      <c r="C188" s="141"/>
      <c r="D188" s="141"/>
      <c r="E188" s="107"/>
      <c r="F188" s="107"/>
      <c r="G188" s="110"/>
      <c r="H188" s="80" t="s">
        <v>19</v>
      </c>
      <c r="I188" s="54">
        <v>0</v>
      </c>
      <c r="J188" s="56">
        <v>0</v>
      </c>
    </row>
    <row r="189" spans="1:10" ht="32.25" customHeight="1" thickBot="1">
      <c r="A189" s="120"/>
      <c r="B189" s="146"/>
      <c r="C189" s="164"/>
      <c r="D189" s="164"/>
      <c r="E189" s="116"/>
      <c r="F189" s="116"/>
      <c r="G189" s="117"/>
      <c r="H189" s="5" t="s">
        <v>20</v>
      </c>
      <c r="I189" s="71">
        <v>0</v>
      </c>
      <c r="J189" s="72">
        <v>0</v>
      </c>
    </row>
    <row r="190" spans="1:10" ht="21" customHeight="1">
      <c r="A190" s="121"/>
      <c r="B190" s="122" t="s">
        <v>85</v>
      </c>
      <c r="C190" s="165" t="s">
        <v>86</v>
      </c>
      <c r="D190" s="166" t="s">
        <v>38</v>
      </c>
      <c r="E190" s="167" t="s">
        <v>74</v>
      </c>
      <c r="F190" s="167" t="s">
        <v>74</v>
      </c>
      <c r="G190" s="131"/>
      <c r="H190" s="59" t="s">
        <v>15</v>
      </c>
      <c r="I190" s="10">
        <f>I191+I192+I193+I194+I195</f>
        <v>8481.9470000000001</v>
      </c>
      <c r="J190" s="21">
        <f>J191+J192+J193+J194+J195</f>
        <v>8481.9470000000001</v>
      </c>
    </row>
    <row r="191" spans="1:10" ht="26.25" customHeight="1">
      <c r="A191" s="119"/>
      <c r="B191" s="99"/>
      <c r="C191" s="143"/>
      <c r="D191" s="162"/>
      <c r="E191" s="163"/>
      <c r="F191" s="163"/>
      <c r="G191" s="107"/>
      <c r="H191" s="60" t="s">
        <v>16</v>
      </c>
      <c r="I191" s="7">
        <f>I197+I347</f>
        <v>720</v>
      </c>
      <c r="J191" s="22">
        <f>J197+J347</f>
        <v>720</v>
      </c>
    </row>
    <row r="192" spans="1:10" ht="33" customHeight="1">
      <c r="A192" s="119"/>
      <c r="B192" s="99"/>
      <c r="C192" s="143"/>
      <c r="D192" s="100"/>
      <c r="E192" s="109"/>
      <c r="F192" s="109"/>
      <c r="G192" s="107"/>
      <c r="H192" s="60" t="s">
        <v>17</v>
      </c>
      <c r="I192" s="7">
        <f t="shared" ref="I192:J192" si="25">I198+I348</f>
        <v>0</v>
      </c>
      <c r="J192" s="22">
        <f t="shared" si="25"/>
        <v>0</v>
      </c>
    </row>
    <row r="193" spans="1:11" ht="21.75" customHeight="1">
      <c r="A193" s="119"/>
      <c r="B193" s="99"/>
      <c r="C193" s="158" t="s">
        <v>87</v>
      </c>
      <c r="D193" s="168" t="s">
        <v>89</v>
      </c>
      <c r="E193" s="111" t="s">
        <v>88</v>
      </c>
      <c r="F193" s="111" t="s">
        <v>88</v>
      </c>
      <c r="G193" s="107"/>
      <c r="H193" s="60" t="s">
        <v>18</v>
      </c>
      <c r="I193" s="7">
        <f t="shared" ref="I193:J193" si="26">I199+I349</f>
        <v>548.15200000000004</v>
      </c>
      <c r="J193" s="22">
        <f t="shared" si="26"/>
        <v>548.15200000000004</v>
      </c>
      <c r="K193" s="57"/>
    </row>
    <row r="194" spans="1:11" ht="33" customHeight="1">
      <c r="A194" s="119"/>
      <c r="B194" s="99"/>
      <c r="C194" s="158"/>
      <c r="D194" s="169"/>
      <c r="E194" s="163"/>
      <c r="F194" s="163"/>
      <c r="G194" s="107"/>
      <c r="H194" s="80" t="s">
        <v>19</v>
      </c>
      <c r="I194" s="6">
        <f t="shared" ref="I194:J194" si="27">I200+I350</f>
        <v>1131.4690000000001</v>
      </c>
      <c r="J194" s="63">
        <f t="shared" si="27"/>
        <v>1131.4690000000001</v>
      </c>
    </row>
    <row r="195" spans="1:11" ht="41.25" customHeight="1">
      <c r="A195" s="119"/>
      <c r="B195" s="124"/>
      <c r="C195" s="158"/>
      <c r="D195" s="170"/>
      <c r="E195" s="109"/>
      <c r="F195" s="109"/>
      <c r="G195" s="107"/>
      <c r="H195" s="80" t="s">
        <v>20</v>
      </c>
      <c r="I195" s="12">
        <f t="shared" ref="I195:J195" si="28">I201+I351</f>
        <v>6082.326</v>
      </c>
      <c r="J195" s="11">
        <f t="shared" si="28"/>
        <v>6082.326</v>
      </c>
    </row>
    <row r="196" spans="1:11" ht="21.75" customHeight="1">
      <c r="A196" s="119"/>
      <c r="B196" s="98" t="s">
        <v>90</v>
      </c>
      <c r="C196" s="142" t="s">
        <v>91</v>
      </c>
      <c r="D196" s="102" t="s">
        <v>31</v>
      </c>
      <c r="E196" s="111" t="s">
        <v>74</v>
      </c>
      <c r="F196" s="111" t="s">
        <v>74</v>
      </c>
      <c r="G196" s="110"/>
      <c r="H196" s="80" t="s">
        <v>15</v>
      </c>
      <c r="I196" s="7">
        <f>I197+I198+I199+I200+I201</f>
        <v>0</v>
      </c>
      <c r="J196" s="11">
        <f>J197+J198+J199+J200+J201</f>
        <v>0</v>
      </c>
    </row>
    <row r="197" spans="1:11" ht="24" customHeight="1">
      <c r="A197" s="119"/>
      <c r="B197" s="99"/>
      <c r="C197" s="143"/>
      <c r="D197" s="162"/>
      <c r="E197" s="163"/>
      <c r="F197" s="163"/>
      <c r="G197" s="110"/>
      <c r="H197" s="80" t="s">
        <v>16</v>
      </c>
      <c r="I197" s="7">
        <f>I203</f>
        <v>0</v>
      </c>
      <c r="J197" s="11">
        <f>J203</f>
        <v>0</v>
      </c>
    </row>
    <row r="198" spans="1:11" ht="30" customHeight="1">
      <c r="A198" s="119"/>
      <c r="B198" s="99"/>
      <c r="C198" s="144"/>
      <c r="D198" s="100"/>
      <c r="E198" s="109"/>
      <c r="F198" s="109"/>
      <c r="G198" s="110"/>
      <c r="H198" s="80" t="s">
        <v>17</v>
      </c>
      <c r="I198" s="7">
        <f t="shared" ref="I198:J201" si="29">I204</f>
        <v>0</v>
      </c>
      <c r="J198" s="11">
        <f t="shared" si="29"/>
        <v>0</v>
      </c>
    </row>
    <row r="199" spans="1:11" ht="30" customHeight="1">
      <c r="A199" s="119"/>
      <c r="B199" s="99"/>
      <c r="C199" s="98" t="s">
        <v>92</v>
      </c>
      <c r="D199" s="102" t="s">
        <v>31</v>
      </c>
      <c r="E199" s="111" t="s">
        <v>74</v>
      </c>
      <c r="F199" s="111" t="s">
        <v>74</v>
      </c>
      <c r="G199" s="110"/>
      <c r="H199" s="80" t="s">
        <v>18</v>
      </c>
      <c r="I199" s="7">
        <f t="shared" si="29"/>
        <v>0</v>
      </c>
      <c r="J199" s="11">
        <f t="shared" si="29"/>
        <v>0</v>
      </c>
    </row>
    <row r="200" spans="1:11" ht="33.75" customHeight="1">
      <c r="A200" s="119"/>
      <c r="B200" s="99"/>
      <c r="C200" s="99"/>
      <c r="D200" s="162"/>
      <c r="E200" s="163"/>
      <c r="F200" s="163"/>
      <c r="G200" s="110"/>
      <c r="H200" s="80" t="s">
        <v>19</v>
      </c>
      <c r="I200" s="7">
        <f t="shared" si="29"/>
        <v>0</v>
      </c>
      <c r="J200" s="11">
        <f t="shared" si="29"/>
        <v>0</v>
      </c>
    </row>
    <row r="201" spans="1:11" ht="32.25" customHeight="1">
      <c r="A201" s="119"/>
      <c r="B201" s="124"/>
      <c r="C201" s="124"/>
      <c r="D201" s="100"/>
      <c r="E201" s="109"/>
      <c r="F201" s="109"/>
      <c r="G201" s="110"/>
      <c r="H201" s="80" t="s">
        <v>20</v>
      </c>
      <c r="I201" s="7">
        <f t="shared" si="29"/>
        <v>0</v>
      </c>
      <c r="J201" s="11">
        <f t="shared" si="29"/>
        <v>0</v>
      </c>
    </row>
    <row r="202" spans="1:11" ht="17.25" customHeight="1">
      <c r="A202" s="95"/>
      <c r="B202" s="98" t="s">
        <v>132</v>
      </c>
      <c r="C202" s="98" t="s">
        <v>133</v>
      </c>
      <c r="D202" s="155" t="s">
        <v>31</v>
      </c>
      <c r="E202" s="108" t="s">
        <v>74</v>
      </c>
      <c r="F202" s="108" t="s">
        <v>74</v>
      </c>
      <c r="G202" s="111"/>
      <c r="H202" s="80" t="s">
        <v>15</v>
      </c>
      <c r="I202" s="7">
        <f>I203+I204+I205+I206+I207</f>
        <v>0</v>
      </c>
      <c r="J202" s="11">
        <f>J203+J204+J205+J206+J207</f>
        <v>0</v>
      </c>
    </row>
    <row r="203" spans="1:11" ht="18" customHeight="1">
      <c r="A203" s="96"/>
      <c r="B203" s="99"/>
      <c r="C203" s="99"/>
      <c r="D203" s="156"/>
      <c r="E203" s="154"/>
      <c r="F203" s="154"/>
      <c r="G203" s="163"/>
      <c r="H203" s="80" t="s">
        <v>16</v>
      </c>
      <c r="I203" s="7">
        <f>I209+I215+I221+I227+I233+I239+I245+I251+I257+I263+I269+I275+I281+I287+I293+I299+I305+I311+I317+I323+I329+I335+I341</f>
        <v>0</v>
      </c>
      <c r="J203" s="11">
        <f>J209+J215+J221+J227+J233+J239+J245+J251+J257+J263+J269+J275+J281+J287+J293+J299+J305+J311+J317+J323+J329+J335+J341</f>
        <v>0</v>
      </c>
    </row>
    <row r="204" spans="1:11" ht="30.75" customHeight="1">
      <c r="A204" s="96"/>
      <c r="B204" s="99"/>
      <c r="C204" s="99"/>
      <c r="D204" s="156"/>
      <c r="E204" s="154"/>
      <c r="F204" s="154"/>
      <c r="G204" s="163"/>
      <c r="H204" s="80" t="s">
        <v>17</v>
      </c>
      <c r="I204" s="7">
        <f t="shared" ref="I204:J204" si="30">I210+I216+I222+I228+I234+I240+I246+I252+I258+I264+I270+I276+I282+I288+I294+I300+I306+I312+I318+I324+I330+I336+I342</f>
        <v>0</v>
      </c>
      <c r="J204" s="11">
        <f t="shared" si="30"/>
        <v>0</v>
      </c>
    </row>
    <row r="205" spans="1:11" ht="36.75" customHeight="1">
      <c r="A205" s="96"/>
      <c r="B205" s="99"/>
      <c r="C205" s="99"/>
      <c r="D205" s="156"/>
      <c r="E205" s="154"/>
      <c r="F205" s="154"/>
      <c r="G205" s="163"/>
      <c r="H205" s="80" t="s">
        <v>18</v>
      </c>
      <c r="I205" s="7">
        <f t="shared" ref="I205" si="31">I211+I217+I223+I229+I235+I241+I247+I253+I259+I265+I271+I277+I283+I289+I295+I301+I307+I313+I319+I325+I331+I337+I343</f>
        <v>0</v>
      </c>
      <c r="J205" s="11">
        <f t="shared" ref="J205" si="32">J211+J217+J223+J229+J235+J241+J247+J253+J259+J265+J271+J277+J283+J289+J295+J301+J307+J313+J319+J325+J331+J337+J343</f>
        <v>0</v>
      </c>
    </row>
    <row r="206" spans="1:11" ht="35.25" customHeight="1">
      <c r="A206" s="96"/>
      <c r="B206" s="99"/>
      <c r="C206" s="99"/>
      <c r="D206" s="156"/>
      <c r="E206" s="154"/>
      <c r="F206" s="154"/>
      <c r="G206" s="163"/>
      <c r="H206" s="80" t="s">
        <v>19</v>
      </c>
      <c r="I206" s="7">
        <f t="shared" ref="I206" si="33">I212+I218+I224+I230+I236+I242+I248+I254+I260+I266+I272+I278+I284+I290+I296+I302+I308+I314+I320+I326+I332+I338+I344</f>
        <v>0</v>
      </c>
      <c r="J206" s="11">
        <f t="shared" ref="J206" si="34">J212+J218+J224+J230+J236+J242+J248+J254+J260+J266+J272+J278+J284+J290+J296+J302+J308+J314+J320+J326+J332+J338+J344</f>
        <v>0</v>
      </c>
    </row>
    <row r="207" spans="1:11" ht="30" customHeight="1">
      <c r="A207" s="97"/>
      <c r="B207" s="124"/>
      <c r="C207" s="124"/>
      <c r="D207" s="157"/>
      <c r="E207" s="106"/>
      <c r="F207" s="106"/>
      <c r="G207" s="109"/>
      <c r="H207" s="80" t="s">
        <v>20</v>
      </c>
      <c r="I207" s="7">
        <f t="shared" ref="I207:J207" si="35">I213+I219+I225+I231+I237+I243+I249+I255+I261+I267+I273+I279+I285+I291+I297+I303+I309+I315+I321+I327+I333+I339+I345</f>
        <v>0</v>
      </c>
      <c r="J207" s="11">
        <f t="shared" si="35"/>
        <v>0</v>
      </c>
    </row>
    <row r="208" spans="1:11" ht="18.75" customHeight="1">
      <c r="A208" s="119"/>
      <c r="B208" s="98" t="s">
        <v>93</v>
      </c>
      <c r="C208" s="98" t="s">
        <v>75</v>
      </c>
      <c r="D208" s="105" t="s">
        <v>38</v>
      </c>
      <c r="E208" s="107" t="s">
        <v>74</v>
      </c>
      <c r="F208" s="107" t="s">
        <v>74</v>
      </c>
      <c r="G208" s="110"/>
      <c r="H208" s="80" t="s">
        <v>15</v>
      </c>
      <c r="I208" s="7">
        <v>0</v>
      </c>
      <c r="J208" s="11">
        <v>0</v>
      </c>
    </row>
    <row r="209" spans="1:10" ht="19.5" customHeight="1">
      <c r="A209" s="119"/>
      <c r="B209" s="128"/>
      <c r="C209" s="99"/>
      <c r="D209" s="132"/>
      <c r="E209" s="107"/>
      <c r="F209" s="107"/>
      <c r="G209" s="110"/>
      <c r="H209" s="80" t="s">
        <v>16</v>
      </c>
      <c r="I209" s="7">
        <v>0</v>
      </c>
      <c r="J209" s="11">
        <v>0</v>
      </c>
    </row>
    <row r="210" spans="1:10" ht="33.75" customHeight="1">
      <c r="A210" s="119"/>
      <c r="B210" s="128"/>
      <c r="C210" s="99"/>
      <c r="D210" s="132"/>
      <c r="E210" s="107"/>
      <c r="F210" s="107"/>
      <c r="G210" s="110"/>
      <c r="H210" s="80" t="s">
        <v>17</v>
      </c>
      <c r="I210" s="7">
        <v>0</v>
      </c>
      <c r="J210" s="11">
        <v>0</v>
      </c>
    </row>
    <row r="211" spans="1:10" ht="36" customHeight="1">
      <c r="A211" s="119"/>
      <c r="B211" s="128"/>
      <c r="C211" s="99"/>
      <c r="D211" s="132"/>
      <c r="E211" s="107"/>
      <c r="F211" s="107"/>
      <c r="G211" s="110"/>
      <c r="H211" s="80" t="s">
        <v>18</v>
      </c>
      <c r="I211" s="7">
        <v>0</v>
      </c>
      <c r="J211" s="11">
        <v>0</v>
      </c>
    </row>
    <row r="212" spans="1:10" ht="33.75" customHeight="1">
      <c r="A212" s="119"/>
      <c r="B212" s="128"/>
      <c r="C212" s="99"/>
      <c r="D212" s="132"/>
      <c r="E212" s="107"/>
      <c r="F212" s="107"/>
      <c r="G212" s="110"/>
      <c r="H212" s="80" t="s">
        <v>19</v>
      </c>
      <c r="I212" s="7">
        <v>0</v>
      </c>
      <c r="J212" s="11">
        <v>0</v>
      </c>
    </row>
    <row r="213" spans="1:10" ht="33.75" customHeight="1">
      <c r="A213" s="119"/>
      <c r="B213" s="129"/>
      <c r="C213" s="124"/>
      <c r="D213" s="103"/>
      <c r="E213" s="107"/>
      <c r="F213" s="107"/>
      <c r="G213" s="110"/>
      <c r="H213" s="80" t="s">
        <v>20</v>
      </c>
      <c r="I213" s="7">
        <v>0</v>
      </c>
      <c r="J213" s="11">
        <v>0</v>
      </c>
    </row>
    <row r="214" spans="1:10" ht="20.25" customHeight="1">
      <c r="A214" s="119"/>
      <c r="B214" s="142" t="s">
        <v>94</v>
      </c>
      <c r="C214" s="98" t="s">
        <v>95</v>
      </c>
      <c r="D214" s="105" t="s">
        <v>96</v>
      </c>
      <c r="E214" s="108" t="s">
        <v>74</v>
      </c>
      <c r="F214" s="108" t="s">
        <v>74</v>
      </c>
      <c r="G214" s="110"/>
      <c r="H214" s="80" t="s">
        <v>15</v>
      </c>
      <c r="I214" s="7">
        <v>0</v>
      </c>
      <c r="J214" s="11">
        <v>0</v>
      </c>
    </row>
    <row r="215" spans="1:10" ht="21.75" customHeight="1">
      <c r="A215" s="119"/>
      <c r="B215" s="160"/>
      <c r="C215" s="99"/>
      <c r="D215" s="132"/>
      <c r="E215" s="154"/>
      <c r="F215" s="154"/>
      <c r="G215" s="110"/>
      <c r="H215" s="80" t="s">
        <v>16</v>
      </c>
      <c r="I215" s="7">
        <v>0</v>
      </c>
      <c r="J215" s="11">
        <v>0</v>
      </c>
    </row>
    <row r="216" spans="1:10" ht="36" customHeight="1">
      <c r="A216" s="119"/>
      <c r="B216" s="160"/>
      <c r="C216" s="99"/>
      <c r="D216" s="103"/>
      <c r="E216" s="106"/>
      <c r="F216" s="106"/>
      <c r="G216" s="110"/>
      <c r="H216" s="80" t="s">
        <v>17</v>
      </c>
      <c r="I216" s="7">
        <v>0</v>
      </c>
      <c r="J216" s="11">
        <v>0</v>
      </c>
    </row>
    <row r="217" spans="1:10" ht="31.5" customHeight="1">
      <c r="A217" s="119"/>
      <c r="B217" s="160"/>
      <c r="C217" s="98" t="s">
        <v>97</v>
      </c>
      <c r="D217" s="105" t="s">
        <v>46</v>
      </c>
      <c r="E217" s="154" t="s">
        <v>74</v>
      </c>
      <c r="F217" s="154" t="s">
        <v>74</v>
      </c>
      <c r="G217" s="110"/>
      <c r="H217" s="80" t="s">
        <v>18</v>
      </c>
      <c r="I217" s="7">
        <v>0</v>
      </c>
      <c r="J217" s="11">
        <v>0</v>
      </c>
    </row>
    <row r="218" spans="1:10" ht="32.25" customHeight="1">
      <c r="A218" s="119"/>
      <c r="B218" s="160"/>
      <c r="C218" s="99"/>
      <c r="D218" s="132"/>
      <c r="E218" s="154"/>
      <c r="F218" s="154"/>
      <c r="G218" s="110"/>
      <c r="H218" s="80" t="s">
        <v>19</v>
      </c>
      <c r="I218" s="7">
        <v>0</v>
      </c>
      <c r="J218" s="11">
        <v>0</v>
      </c>
    </row>
    <row r="219" spans="1:10" ht="33.75" customHeight="1">
      <c r="A219" s="119"/>
      <c r="B219" s="161"/>
      <c r="C219" s="124"/>
      <c r="D219" s="103"/>
      <c r="E219" s="106"/>
      <c r="F219" s="106"/>
      <c r="G219" s="110"/>
      <c r="H219" s="80" t="s">
        <v>20</v>
      </c>
      <c r="I219" s="7">
        <v>0</v>
      </c>
      <c r="J219" s="11">
        <v>0</v>
      </c>
    </row>
    <row r="220" spans="1:10" ht="21.75" customHeight="1">
      <c r="A220" s="119"/>
      <c r="B220" s="98" t="s">
        <v>98</v>
      </c>
      <c r="C220" s="98" t="s">
        <v>95</v>
      </c>
      <c r="D220" s="105" t="s">
        <v>96</v>
      </c>
      <c r="E220" s="108" t="s">
        <v>74</v>
      </c>
      <c r="F220" s="108" t="s">
        <v>74</v>
      </c>
      <c r="G220" s="110"/>
      <c r="H220" s="80" t="s">
        <v>15</v>
      </c>
      <c r="I220" s="7">
        <v>0</v>
      </c>
      <c r="J220" s="11">
        <v>0</v>
      </c>
    </row>
    <row r="221" spans="1:10" ht="21.75" customHeight="1">
      <c r="A221" s="119"/>
      <c r="B221" s="128"/>
      <c r="C221" s="99"/>
      <c r="D221" s="132"/>
      <c r="E221" s="154"/>
      <c r="F221" s="154"/>
      <c r="G221" s="110"/>
      <c r="H221" s="80" t="s">
        <v>16</v>
      </c>
      <c r="I221" s="7">
        <v>0</v>
      </c>
      <c r="J221" s="11">
        <v>0</v>
      </c>
    </row>
    <row r="222" spans="1:10" ht="32.25" customHeight="1">
      <c r="A222" s="119"/>
      <c r="B222" s="128"/>
      <c r="C222" s="99"/>
      <c r="D222" s="103"/>
      <c r="E222" s="106"/>
      <c r="F222" s="106"/>
      <c r="G222" s="110"/>
      <c r="H222" s="80" t="s">
        <v>17</v>
      </c>
      <c r="I222" s="7">
        <v>0</v>
      </c>
      <c r="J222" s="11">
        <v>0</v>
      </c>
    </row>
    <row r="223" spans="1:10" ht="33.75" customHeight="1">
      <c r="A223" s="119"/>
      <c r="B223" s="128"/>
      <c r="C223" s="98" t="s">
        <v>97</v>
      </c>
      <c r="D223" s="105" t="s">
        <v>46</v>
      </c>
      <c r="E223" s="154" t="s">
        <v>74</v>
      </c>
      <c r="F223" s="154" t="s">
        <v>74</v>
      </c>
      <c r="G223" s="110"/>
      <c r="H223" s="80" t="s">
        <v>18</v>
      </c>
      <c r="I223" s="7">
        <v>0</v>
      </c>
      <c r="J223" s="11">
        <v>0</v>
      </c>
    </row>
    <row r="224" spans="1:10" ht="31.5" customHeight="1">
      <c r="A224" s="119"/>
      <c r="B224" s="128"/>
      <c r="C224" s="99"/>
      <c r="D224" s="132"/>
      <c r="E224" s="154"/>
      <c r="F224" s="154"/>
      <c r="G224" s="110"/>
      <c r="H224" s="80" t="s">
        <v>19</v>
      </c>
      <c r="I224" s="7">
        <v>0</v>
      </c>
      <c r="J224" s="11">
        <v>0</v>
      </c>
    </row>
    <row r="225" spans="1:10" ht="33" customHeight="1">
      <c r="A225" s="119"/>
      <c r="B225" s="129"/>
      <c r="C225" s="124"/>
      <c r="D225" s="103"/>
      <c r="E225" s="106"/>
      <c r="F225" s="106"/>
      <c r="G225" s="110"/>
      <c r="H225" s="80" t="s">
        <v>20</v>
      </c>
      <c r="I225" s="7">
        <v>0</v>
      </c>
      <c r="J225" s="11">
        <v>0</v>
      </c>
    </row>
    <row r="226" spans="1:10" ht="18.75" customHeight="1">
      <c r="A226" s="119"/>
      <c r="B226" s="98" t="s">
        <v>99</v>
      </c>
      <c r="C226" s="98" t="s">
        <v>70</v>
      </c>
      <c r="D226" s="105" t="s">
        <v>100</v>
      </c>
      <c r="E226" s="107" t="s">
        <v>74</v>
      </c>
      <c r="F226" s="107" t="s">
        <v>74</v>
      </c>
      <c r="G226" s="110"/>
      <c r="H226" s="80" t="s">
        <v>15</v>
      </c>
      <c r="I226" s="7">
        <v>0</v>
      </c>
      <c r="J226" s="11">
        <v>0</v>
      </c>
    </row>
    <row r="227" spans="1:10" ht="18.75" customHeight="1">
      <c r="A227" s="119"/>
      <c r="B227" s="128"/>
      <c r="C227" s="99"/>
      <c r="D227" s="132"/>
      <c r="E227" s="107"/>
      <c r="F227" s="107"/>
      <c r="G227" s="110"/>
      <c r="H227" s="80" t="s">
        <v>16</v>
      </c>
      <c r="I227" s="7">
        <v>0</v>
      </c>
      <c r="J227" s="11">
        <v>0</v>
      </c>
    </row>
    <row r="228" spans="1:10" ht="31.5" customHeight="1">
      <c r="A228" s="119"/>
      <c r="B228" s="128"/>
      <c r="C228" s="99"/>
      <c r="D228" s="132"/>
      <c r="E228" s="107"/>
      <c r="F228" s="107"/>
      <c r="G228" s="110"/>
      <c r="H228" s="80" t="s">
        <v>17</v>
      </c>
      <c r="I228" s="7">
        <v>0</v>
      </c>
      <c r="J228" s="11">
        <v>0</v>
      </c>
    </row>
    <row r="229" spans="1:10" ht="32.25" customHeight="1">
      <c r="A229" s="119"/>
      <c r="B229" s="128"/>
      <c r="C229" s="99"/>
      <c r="D229" s="132"/>
      <c r="E229" s="107"/>
      <c r="F229" s="107"/>
      <c r="G229" s="110"/>
      <c r="H229" s="80" t="s">
        <v>18</v>
      </c>
      <c r="I229" s="7">
        <v>0</v>
      </c>
      <c r="J229" s="11">
        <v>0</v>
      </c>
    </row>
    <row r="230" spans="1:10" ht="33.75" customHeight="1">
      <c r="A230" s="119"/>
      <c r="B230" s="128"/>
      <c r="C230" s="99"/>
      <c r="D230" s="132"/>
      <c r="E230" s="107"/>
      <c r="F230" s="107"/>
      <c r="G230" s="110"/>
      <c r="H230" s="80" t="s">
        <v>19</v>
      </c>
      <c r="I230" s="7">
        <v>0</v>
      </c>
      <c r="J230" s="11">
        <v>0</v>
      </c>
    </row>
    <row r="231" spans="1:10" ht="35.25" customHeight="1">
      <c r="A231" s="119"/>
      <c r="B231" s="129"/>
      <c r="C231" s="124"/>
      <c r="D231" s="103"/>
      <c r="E231" s="107"/>
      <c r="F231" s="107"/>
      <c r="G231" s="110"/>
      <c r="H231" s="80" t="s">
        <v>20</v>
      </c>
      <c r="I231" s="7">
        <v>0</v>
      </c>
      <c r="J231" s="11">
        <v>0</v>
      </c>
    </row>
    <row r="232" spans="1:10" ht="18" customHeight="1">
      <c r="A232" s="119"/>
      <c r="B232" s="98" t="s">
        <v>101</v>
      </c>
      <c r="C232" s="98" t="s">
        <v>102</v>
      </c>
      <c r="D232" s="105" t="s">
        <v>100</v>
      </c>
      <c r="E232" s="107" t="s">
        <v>74</v>
      </c>
      <c r="F232" s="107" t="s">
        <v>74</v>
      </c>
      <c r="G232" s="110"/>
      <c r="H232" s="80" t="s">
        <v>15</v>
      </c>
      <c r="I232" s="7">
        <v>0</v>
      </c>
      <c r="J232" s="11">
        <v>0</v>
      </c>
    </row>
    <row r="233" spans="1:10" ht="21.75" customHeight="1">
      <c r="A233" s="119"/>
      <c r="B233" s="128"/>
      <c r="C233" s="99"/>
      <c r="D233" s="132"/>
      <c r="E233" s="107"/>
      <c r="F233" s="107"/>
      <c r="G233" s="110"/>
      <c r="H233" s="80" t="s">
        <v>16</v>
      </c>
      <c r="I233" s="7">
        <v>0</v>
      </c>
      <c r="J233" s="11">
        <v>0</v>
      </c>
    </row>
    <row r="234" spans="1:10" ht="33.75" customHeight="1">
      <c r="A234" s="119"/>
      <c r="B234" s="128"/>
      <c r="C234" s="99"/>
      <c r="D234" s="132"/>
      <c r="E234" s="107"/>
      <c r="F234" s="107"/>
      <c r="G234" s="110"/>
      <c r="H234" s="80" t="s">
        <v>17</v>
      </c>
      <c r="I234" s="7">
        <v>0</v>
      </c>
      <c r="J234" s="11">
        <v>0</v>
      </c>
    </row>
    <row r="235" spans="1:10" ht="33.75" customHeight="1">
      <c r="A235" s="119"/>
      <c r="B235" s="128"/>
      <c r="C235" s="99"/>
      <c r="D235" s="132"/>
      <c r="E235" s="107"/>
      <c r="F235" s="107"/>
      <c r="G235" s="110"/>
      <c r="H235" s="80" t="s">
        <v>18</v>
      </c>
      <c r="I235" s="7">
        <v>0</v>
      </c>
      <c r="J235" s="11">
        <v>0</v>
      </c>
    </row>
    <row r="236" spans="1:10" ht="33" customHeight="1">
      <c r="A236" s="119"/>
      <c r="B236" s="128"/>
      <c r="C236" s="99"/>
      <c r="D236" s="132"/>
      <c r="E236" s="107"/>
      <c r="F236" s="107"/>
      <c r="G236" s="110"/>
      <c r="H236" s="80" t="s">
        <v>19</v>
      </c>
      <c r="I236" s="7">
        <v>0</v>
      </c>
      <c r="J236" s="11">
        <v>0</v>
      </c>
    </row>
    <row r="237" spans="1:10" ht="33" customHeight="1">
      <c r="A237" s="119"/>
      <c r="B237" s="129"/>
      <c r="C237" s="124"/>
      <c r="D237" s="103"/>
      <c r="E237" s="107"/>
      <c r="F237" s="107"/>
      <c r="G237" s="110"/>
      <c r="H237" s="80" t="s">
        <v>20</v>
      </c>
      <c r="I237" s="7">
        <v>0</v>
      </c>
      <c r="J237" s="11">
        <v>0</v>
      </c>
    </row>
    <row r="238" spans="1:10" ht="20.25" customHeight="1">
      <c r="A238" s="119"/>
      <c r="B238" s="98" t="s">
        <v>103</v>
      </c>
      <c r="C238" s="98" t="s">
        <v>95</v>
      </c>
      <c r="D238" s="105" t="s">
        <v>96</v>
      </c>
      <c r="E238" s="108" t="s">
        <v>74</v>
      </c>
      <c r="F238" s="108" t="s">
        <v>74</v>
      </c>
      <c r="G238" s="110"/>
      <c r="H238" s="80" t="s">
        <v>15</v>
      </c>
      <c r="I238" s="7">
        <v>0</v>
      </c>
      <c r="J238" s="11">
        <v>0</v>
      </c>
    </row>
    <row r="239" spans="1:10" ht="22.5" customHeight="1">
      <c r="A239" s="119"/>
      <c r="B239" s="128"/>
      <c r="C239" s="99"/>
      <c r="D239" s="132"/>
      <c r="E239" s="154"/>
      <c r="F239" s="154"/>
      <c r="G239" s="110"/>
      <c r="H239" s="80" t="s">
        <v>16</v>
      </c>
      <c r="I239" s="7">
        <v>0</v>
      </c>
      <c r="J239" s="11">
        <v>0</v>
      </c>
    </row>
    <row r="240" spans="1:10" ht="35.25" customHeight="1">
      <c r="A240" s="119"/>
      <c r="B240" s="128"/>
      <c r="C240" s="99"/>
      <c r="D240" s="103"/>
      <c r="E240" s="106"/>
      <c r="F240" s="106"/>
      <c r="G240" s="110"/>
      <c r="H240" s="80" t="s">
        <v>17</v>
      </c>
      <c r="I240" s="7">
        <v>0</v>
      </c>
      <c r="J240" s="11">
        <v>0</v>
      </c>
    </row>
    <row r="241" spans="1:10" ht="31.5" customHeight="1">
      <c r="A241" s="119"/>
      <c r="B241" s="128"/>
      <c r="C241" s="98" t="s">
        <v>97</v>
      </c>
      <c r="D241" s="105" t="s">
        <v>46</v>
      </c>
      <c r="E241" s="154" t="s">
        <v>74</v>
      </c>
      <c r="F241" s="154" t="s">
        <v>74</v>
      </c>
      <c r="G241" s="110"/>
      <c r="H241" s="80" t="s">
        <v>18</v>
      </c>
      <c r="I241" s="7">
        <v>0</v>
      </c>
      <c r="J241" s="11">
        <v>0</v>
      </c>
    </row>
    <row r="242" spans="1:10" ht="33" customHeight="1">
      <c r="A242" s="119"/>
      <c r="B242" s="128"/>
      <c r="C242" s="99"/>
      <c r="D242" s="132"/>
      <c r="E242" s="154"/>
      <c r="F242" s="154"/>
      <c r="G242" s="110"/>
      <c r="H242" s="80" t="s">
        <v>19</v>
      </c>
      <c r="I242" s="7">
        <v>0</v>
      </c>
      <c r="J242" s="11">
        <v>0</v>
      </c>
    </row>
    <row r="243" spans="1:10" ht="32.25" customHeight="1">
      <c r="A243" s="119"/>
      <c r="B243" s="129"/>
      <c r="C243" s="124"/>
      <c r="D243" s="103"/>
      <c r="E243" s="106"/>
      <c r="F243" s="106"/>
      <c r="G243" s="110"/>
      <c r="H243" s="80" t="s">
        <v>20</v>
      </c>
      <c r="I243" s="7">
        <v>0</v>
      </c>
      <c r="J243" s="11">
        <v>0</v>
      </c>
    </row>
    <row r="244" spans="1:10" ht="20.25" customHeight="1">
      <c r="A244" s="119"/>
      <c r="B244" s="98" t="s">
        <v>104</v>
      </c>
      <c r="C244" s="98" t="s">
        <v>95</v>
      </c>
      <c r="D244" s="105" t="s">
        <v>96</v>
      </c>
      <c r="E244" s="108" t="s">
        <v>74</v>
      </c>
      <c r="F244" s="108" t="s">
        <v>74</v>
      </c>
      <c r="G244" s="110"/>
      <c r="H244" s="80" t="s">
        <v>15</v>
      </c>
      <c r="I244" s="7">
        <v>0</v>
      </c>
      <c r="J244" s="11">
        <v>0</v>
      </c>
    </row>
    <row r="245" spans="1:10" ht="21.75" customHeight="1">
      <c r="A245" s="119"/>
      <c r="B245" s="128"/>
      <c r="C245" s="99"/>
      <c r="D245" s="132"/>
      <c r="E245" s="154"/>
      <c r="F245" s="154"/>
      <c r="G245" s="110"/>
      <c r="H245" s="80" t="s">
        <v>16</v>
      </c>
      <c r="I245" s="7">
        <v>0</v>
      </c>
      <c r="J245" s="11">
        <v>0</v>
      </c>
    </row>
    <row r="246" spans="1:10" ht="30.75" customHeight="1">
      <c r="A246" s="119"/>
      <c r="B246" s="128"/>
      <c r="C246" s="99"/>
      <c r="D246" s="103"/>
      <c r="E246" s="106"/>
      <c r="F246" s="106"/>
      <c r="G246" s="110"/>
      <c r="H246" s="80" t="s">
        <v>17</v>
      </c>
      <c r="I246" s="7">
        <v>0</v>
      </c>
      <c r="J246" s="11">
        <v>0</v>
      </c>
    </row>
    <row r="247" spans="1:10" ht="30.75" customHeight="1">
      <c r="A247" s="119"/>
      <c r="B247" s="128"/>
      <c r="C247" s="98" t="s">
        <v>97</v>
      </c>
      <c r="D247" s="105" t="s">
        <v>46</v>
      </c>
      <c r="E247" s="154" t="s">
        <v>74</v>
      </c>
      <c r="F247" s="154" t="s">
        <v>74</v>
      </c>
      <c r="G247" s="110"/>
      <c r="H247" s="80" t="s">
        <v>18</v>
      </c>
      <c r="I247" s="7">
        <v>0</v>
      </c>
      <c r="J247" s="11">
        <v>0</v>
      </c>
    </row>
    <row r="248" spans="1:10" ht="31.5" customHeight="1">
      <c r="A248" s="119"/>
      <c r="B248" s="128"/>
      <c r="C248" s="99"/>
      <c r="D248" s="132"/>
      <c r="E248" s="154"/>
      <c r="F248" s="154"/>
      <c r="G248" s="110"/>
      <c r="H248" s="80" t="s">
        <v>19</v>
      </c>
      <c r="I248" s="7">
        <v>0</v>
      </c>
      <c r="J248" s="11">
        <v>0</v>
      </c>
    </row>
    <row r="249" spans="1:10" ht="35.25" customHeight="1">
      <c r="A249" s="119"/>
      <c r="B249" s="129"/>
      <c r="C249" s="124"/>
      <c r="D249" s="103"/>
      <c r="E249" s="106"/>
      <c r="F249" s="106"/>
      <c r="G249" s="110"/>
      <c r="H249" s="80" t="s">
        <v>20</v>
      </c>
      <c r="I249" s="7">
        <v>0</v>
      </c>
      <c r="J249" s="11">
        <v>0</v>
      </c>
    </row>
    <row r="250" spans="1:10" ht="24.75" customHeight="1">
      <c r="A250" s="119"/>
      <c r="B250" s="98" t="s">
        <v>105</v>
      </c>
      <c r="C250" s="98" t="s">
        <v>95</v>
      </c>
      <c r="D250" s="105" t="s">
        <v>96</v>
      </c>
      <c r="E250" s="108" t="s">
        <v>74</v>
      </c>
      <c r="F250" s="108" t="s">
        <v>74</v>
      </c>
      <c r="G250" s="110"/>
      <c r="H250" s="80" t="s">
        <v>15</v>
      </c>
      <c r="I250" s="7">
        <v>0</v>
      </c>
      <c r="J250" s="11">
        <v>0</v>
      </c>
    </row>
    <row r="251" spans="1:10" ht="23.25" customHeight="1">
      <c r="A251" s="119"/>
      <c r="B251" s="128"/>
      <c r="C251" s="99"/>
      <c r="D251" s="132"/>
      <c r="E251" s="154"/>
      <c r="F251" s="154"/>
      <c r="G251" s="110"/>
      <c r="H251" s="80" t="s">
        <v>16</v>
      </c>
      <c r="I251" s="7">
        <v>0</v>
      </c>
      <c r="J251" s="11">
        <v>0</v>
      </c>
    </row>
    <row r="252" spans="1:10" ht="36" customHeight="1">
      <c r="A252" s="119"/>
      <c r="B252" s="128"/>
      <c r="C252" s="99"/>
      <c r="D252" s="103"/>
      <c r="E252" s="106"/>
      <c r="F252" s="106"/>
      <c r="G252" s="110"/>
      <c r="H252" s="80" t="s">
        <v>17</v>
      </c>
      <c r="I252" s="7">
        <v>0</v>
      </c>
      <c r="J252" s="11">
        <v>0</v>
      </c>
    </row>
    <row r="253" spans="1:10" ht="33.75" customHeight="1">
      <c r="A253" s="119"/>
      <c r="B253" s="128"/>
      <c r="C253" s="98" t="s">
        <v>97</v>
      </c>
      <c r="D253" s="105" t="s">
        <v>46</v>
      </c>
      <c r="E253" s="154" t="s">
        <v>74</v>
      </c>
      <c r="F253" s="154" t="s">
        <v>74</v>
      </c>
      <c r="G253" s="110"/>
      <c r="H253" s="80" t="s">
        <v>18</v>
      </c>
      <c r="I253" s="7">
        <v>0</v>
      </c>
      <c r="J253" s="11">
        <v>0</v>
      </c>
    </row>
    <row r="254" spans="1:10" ht="33" customHeight="1">
      <c r="A254" s="119"/>
      <c r="B254" s="128"/>
      <c r="C254" s="99"/>
      <c r="D254" s="132"/>
      <c r="E254" s="154"/>
      <c r="F254" s="154"/>
      <c r="G254" s="110"/>
      <c r="H254" s="80" t="s">
        <v>19</v>
      </c>
      <c r="I254" s="7">
        <v>0</v>
      </c>
      <c r="J254" s="11">
        <v>0</v>
      </c>
    </row>
    <row r="255" spans="1:10" ht="36.75" customHeight="1">
      <c r="A255" s="119"/>
      <c r="B255" s="129"/>
      <c r="C255" s="124"/>
      <c r="D255" s="103"/>
      <c r="E255" s="106"/>
      <c r="F255" s="106"/>
      <c r="G255" s="110"/>
      <c r="H255" s="80" t="s">
        <v>20</v>
      </c>
      <c r="I255" s="7">
        <v>0</v>
      </c>
      <c r="J255" s="11">
        <v>0</v>
      </c>
    </row>
    <row r="256" spans="1:10" ht="24" customHeight="1">
      <c r="A256" s="119"/>
      <c r="B256" s="98" t="s">
        <v>106</v>
      </c>
      <c r="C256" s="98" t="s">
        <v>107</v>
      </c>
      <c r="D256" s="141" t="s">
        <v>46</v>
      </c>
      <c r="E256" s="108" t="s">
        <v>74</v>
      </c>
      <c r="F256" s="108" t="s">
        <v>74</v>
      </c>
      <c r="G256" s="110"/>
      <c r="H256" s="80" t="s">
        <v>15</v>
      </c>
      <c r="I256" s="12">
        <f>I257+I258+I259+I260+I261</f>
        <v>0</v>
      </c>
      <c r="J256" s="22">
        <f>J257+J258+J259+J260+J261</f>
        <v>0</v>
      </c>
    </row>
    <row r="257" spans="1:10" ht="22.5" customHeight="1">
      <c r="A257" s="119"/>
      <c r="B257" s="128"/>
      <c r="C257" s="99"/>
      <c r="D257" s="141"/>
      <c r="E257" s="154"/>
      <c r="F257" s="154"/>
      <c r="G257" s="110"/>
      <c r="H257" s="80" t="s">
        <v>16</v>
      </c>
      <c r="I257" s="12">
        <v>0</v>
      </c>
      <c r="J257" s="22">
        <v>0</v>
      </c>
    </row>
    <row r="258" spans="1:10" ht="33" customHeight="1">
      <c r="A258" s="119"/>
      <c r="B258" s="128"/>
      <c r="C258" s="99"/>
      <c r="D258" s="141"/>
      <c r="E258" s="154"/>
      <c r="F258" s="154"/>
      <c r="G258" s="110"/>
      <c r="H258" s="80" t="s">
        <v>17</v>
      </c>
      <c r="I258" s="7">
        <v>0</v>
      </c>
      <c r="J258" s="11">
        <v>0</v>
      </c>
    </row>
    <row r="259" spans="1:10" ht="31.5" customHeight="1">
      <c r="A259" s="119"/>
      <c r="B259" s="128"/>
      <c r="C259" s="99"/>
      <c r="D259" s="141"/>
      <c r="E259" s="154"/>
      <c r="F259" s="154"/>
      <c r="G259" s="110"/>
      <c r="H259" s="80" t="s">
        <v>18</v>
      </c>
      <c r="I259" s="7">
        <v>0</v>
      </c>
      <c r="J259" s="11">
        <v>0</v>
      </c>
    </row>
    <row r="260" spans="1:10" ht="37.5" customHeight="1">
      <c r="A260" s="119"/>
      <c r="B260" s="128"/>
      <c r="C260" s="99"/>
      <c r="D260" s="141"/>
      <c r="E260" s="154"/>
      <c r="F260" s="154"/>
      <c r="G260" s="110"/>
      <c r="H260" s="80" t="s">
        <v>19</v>
      </c>
      <c r="I260" s="7">
        <v>0</v>
      </c>
      <c r="J260" s="73">
        <v>0</v>
      </c>
    </row>
    <row r="261" spans="1:10" ht="31.5" customHeight="1">
      <c r="A261" s="119"/>
      <c r="B261" s="129"/>
      <c r="C261" s="124"/>
      <c r="D261" s="141"/>
      <c r="E261" s="106"/>
      <c r="F261" s="106"/>
      <c r="G261" s="110"/>
      <c r="H261" s="80" t="s">
        <v>20</v>
      </c>
      <c r="I261" s="7">
        <v>0</v>
      </c>
      <c r="J261" s="11">
        <v>0</v>
      </c>
    </row>
    <row r="262" spans="1:10" ht="20.25" customHeight="1">
      <c r="A262" s="119"/>
      <c r="B262" s="98" t="s">
        <v>108</v>
      </c>
      <c r="C262" s="98" t="s">
        <v>109</v>
      </c>
      <c r="D262" s="104" t="s">
        <v>46</v>
      </c>
      <c r="E262" s="107" t="s">
        <v>74</v>
      </c>
      <c r="F262" s="107" t="s">
        <v>74</v>
      </c>
      <c r="G262" s="110"/>
      <c r="H262" s="80" t="s">
        <v>15</v>
      </c>
      <c r="I262" s="7">
        <v>0</v>
      </c>
      <c r="J262" s="11">
        <v>0</v>
      </c>
    </row>
    <row r="263" spans="1:10" ht="24" customHeight="1">
      <c r="A263" s="119"/>
      <c r="B263" s="128"/>
      <c r="C263" s="99"/>
      <c r="D263" s="104"/>
      <c r="E263" s="107"/>
      <c r="F263" s="107"/>
      <c r="G263" s="110"/>
      <c r="H263" s="80" t="s">
        <v>16</v>
      </c>
      <c r="I263" s="7">
        <v>0</v>
      </c>
      <c r="J263" s="11">
        <v>0</v>
      </c>
    </row>
    <row r="264" spans="1:10" ht="30.75" customHeight="1">
      <c r="A264" s="119"/>
      <c r="B264" s="128"/>
      <c r="C264" s="99"/>
      <c r="D264" s="104"/>
      <c r="E264" s="107"/>
      <c r="F264" s="107"/>
      <c r="G264" s="110"/>
      <c r="H264" s="80" t="s">
        <v>17</v>
      </c>
      <c r="I264" s="7">
        <v>0</v>
      </c>
      <c r="J264" s="11">
        <v>0</v>
      </c>
    </row>
    <row r="265" spans="1:10" ht="33" customHeight="1">
      <c r="A265" s="119"/>
      <c r="B265" s="128"/>
      <c r="C265" s="99"/>
      <c r="D265" s="104"/>
      <c r="E265" s="107"/>
      <c r="F265" s="107"/>
      <c r="G265" s="110"/>
      <c r="H265" s="80" t="s">
        <v>18</v>
      </c>
      <c r="I265" s="7">
        <v>0</v>
      </c>
      <c r="J265" s="11">
        <v>0</v>
      </c>
    </row>
    <row r="266" spans="1:10" ht="33.75" customHeight="1">
      <c r="A266" s="119"/>
      <c r="B266" s="128"/>
      <c r="C266" s="99"/>
      <c r="D266" s="104"/>
      <c r="E266" s="107"/>
      <c r="F266" s="107"/>
      <c r="G266" s="110"/>
      <c r="H266" s="80" t="s">
        <v>19</v>
      </c>
      <c r="I266" s="7">
        <v>0</v>
      </c>
      <c r="J266" s="11">
        <v>0</v>
      </c>
    </row>
    <row r="267" spans="1:10" ht="33" customHeight="1">
      <c r="A267" s="119"/>
      <c r="B267" s="129"/>
      <c r="C267" s="124"/>
      <c r="D267" s="104"/>
      <c r="E267" s="107"/>
      <c r="F267" s="107"/>
      <c r="G267" s="110"/>
      <c r="H267" s="80" t="s">
        <v>20</v>
      </c>
      <c r="I267" s="7">
        <v>0</v>
      </c>
      <c r="J267" s="11">
        <v>0</v>
      </c>
    </row>
    <row r="268" spans="1:10" ht="20.25" customHeight="1">
      <c r="A268" s="119"/>
      <c r="B268" s="98" t="s">
        <v>110</v>
      </c>
      <c r="C268" s="98" t="s">
        <v>109</v>
      </c>
      <c r="D268" s="104" t="s">
        <v>46</v>
      </c>
      <c r="E268" s="107" t="s">
        <v>74</v>
      </c>
      <c r="F268" s="107" t="s">
        <v>74</v>
      </c>
      <c r="G268" s="110"/>
      <c r="H268" s="80" t="s">
        <v>15</v>
      </c>
      <c r="I268" s="7">
        <v>0</v>
      </c>
      <c r="J268" s="11">
        <v>0</v>
      </c>
    </row>
    <row r="269" spans="1:10" ht="21.75" customHeight="1">
      <c r="A269" s="119"/>
      <c r="B269" s="128"/>
      <c r="C269" s="99"/>
      <c r="D269" s="104"/>
      <c r="E269" s="107"/>
      <c r="F269" s="107"/>
      <c r="G269" s="110"/>
      <c r="H269" s="80" t="s">
        <v>16</v>
      </c>
      <c r="I269" s="7">
        <v>0</v>
      </c>
      <c r="J269" s="11">
        <v>0</v>
      </c>
    </row>
    <row r="270" spans="1:10" ht="35.25" customHeight="1">
      <c r="A270" s="119"/>
      <c r="B270" s="128"/>
      <c r="C270" s="99"/>
      <c r="D270" s="104"/>
      <c r="E270" s="107"/>
      <c r="F270" s="107"/>
      <c r="G270" s="110"/>
      <c r="H270" s="80" t="s">
        <v>17</v>
      </c>
      <c r="I270" s="7">
        <v>0</v>
      </c>
      <c r="J270" s="11">
        <v>0</v>
      </c>
    </row>
    <row r="271" spans="1:10" ht="37.5" customHeight="1">
      <c r="A271" s="119"/>
      <c r="B271" s="128"/>
      <c r="C271" s="99"/>
      <c r="D271" s="104"/>
      <c r="E271" s="107"/>
      <c r="F271" s="107"/>
      <c r="G271" s="110"/>
      <c r="H271" s="80" t="s">
        <v>18</v>
      </c>
      <c r="I271" s="7">
        <v>0</v>
      </c>
      <c r="J271" s="11">
        <v>0</v>
      </c>
    </row>
    <row r="272" spans="1:10" ht="35.25" customHeight="1">
      <c r="A272" s="119"/>
      <c r="B272" s="128"/>
      <c r="C272" s="99"/>
      <c r="D272" s="104"/>
      <c r="E272" s="107"/>
      <c r="F272" s="107"/>
      <c r="G272" s="110"/>
      <c r="H272" s="80" t="s">
        <v>19</v>
      </c>
      <c r="I272" s="7">
        <v>0</v>
      </c>
      <c r="J272" s="11">
        <v>0</v>
      </c>
    </row>
    <row r="273" spans="1:10" ht="33.75" customHeight="1">
      <c r="A273" s="119"/>
      <c r="B273" s="129"/>
      <c r="C273" s="124"/>
      <c r="D273" s="104"/>
      <c r="E273" s="107"/>
      <c r="F273" s="107"/>
      <c r="G273" s="110"/>
      <c r="H273" s="80" t="s">
        <v>20</v>
      </c>
      <c r="I273" s="7">
        <v>0</v>
      </c>
      <c r="J273" s="11">
        <v>0</v>
      </c>
    </row>
    <row r="274" spans="1:10" ht="18" customHeight="1">
      <c r="A274" s="119"/>
      <c r="B274" s="98" t="s">
        <v>111</v>
      </c>
      <c r="C274" s="98" t="s">
        <v>109</v>
      </c>
      <c r="D274" s="104" t="s">
        <v>46</v>
      </c>
      <c r="E274" s="107" t="s">
        <v>74</v>
      </c>
      <c r="F274" s="107" t="s">
        <v>74</v>
      </c>
      <c r="G274" s="110"/>
      <c r="H274" s="80" t="s">
        <v>15</v>
      </c>
      <c r="I274" s="7">
        <v>0</v>
      </c>
      <c r="J274" s="11">
        <v>0</v>
      </c>
    </row>
    <row r="275" spans="1:10" ht="22.5" customHeight="1">
      <c r="A275" s="119"/>
      <c r="B275" s="128"/>
      <c r="C275" s="99"/>
      <c r="D275" s="104"/>
      <c r="E275" s="107"/>
      <c r="F275" s="107"/>
      <c r="G275" s="110"/>
      <c r="H275" s="80" t="s">
        <v>16</v>
      </c>
      <c r="I275" s="7">
        <v>0</v>
      </c>
      <c r="J275" s="11">
        <v>0</v>
      </c>
    </row>
    <row r="276" spans="1:10" ht="32.25" customHeight="1">
      <c r="A276" s="119"/>
      <c r="B276" s="128"/>
      <c r="C276" s="99"/>
      <c r="D276" s="104"/>
      <c r="E276" s="107"/>
      <c r="F276" s="107"/>
      <c r="G276" s="110"/>
      <c r="H276" s="80" t="s">
        <v>17</v>
      </c>
      <c r="I276" s="7">
        <v>0</v>
      </c>
      <c r="J276" s="11">
        <v>0</v>
      </c>
    </row>
    <row r="277" spans="1:10" ht="33.75" customHeight="1">
      <c r="A277" s="119"/>
      <c r="B277" s="128"/>
      <c r="C277" s="99"/>
      <c r="D277" s="104"/>
      <c r="E277" s="107"/>
      <c r="F277" s="107"/>
      <c r="G277" s="110"/>
      <c r="H277" s="80" t="s">
        <v>18</v>
      </c>
      <c r="I277" s="7">
        <v>0</v>
      </c>
      <c r="J277" s="11">
        <v>0</v>
      </c>
    </row>
    <row r="278" spans="1:10" ht="38.25" customHeight="1">
      <c r="A278" s="119"/>
      <c r="B278" s="128"/>
      <c r="C278" s="99"/>
      <c r="D278" s="104"/>
      <c r="E278" s="107"/>
      <c r="F278" s="107"/>
      <c r="G278" s="110"/>
      <c r="H278" s="80" t="s">
        <v>19</v>
      </c>
      <c r="I278" s="7">
        <v>0</v>
      </c>
      <c r="J278" s="11">
        <v>0</v>
      </c>
    </row>
    <row r="279" spans="1:10" ht="32.25" customHeight="1">
      <c r="A279" s="119"/>
      <c r="B279" s="129"/>
      <c r="C279" s="124"/>
      <c r="D279" s="104"/>
      <c r="E279" s="107"/>
      <c r="F279" s="107"/>
      <c r="G279" s="110"/>
      <c r="H279" s="80" t="s">
        <v>20</v>
      </c>
      <c r="I279" s="7">
        <v>0</v>
      </c>
      <c r="J279" s="11">
        <v>0</v>
      </c>
    </row>
    <row r="280" spans="1:10" ht="17.25" customHeight="1">
      <c r="A280" s="119"/>
      <c r="B280" s="98" t="s">
        <v>112</v>
      </c>
      <c r="C280" s="98" t="s">
        <v>114</v>
      </c>
      <c r="D280" s="105" t="s">
        <v>113</v>
      </c>
      <c r="E280" s="107" t="s">
        <v>74</v>
      </c>
      <c r="F280" s="107" t="s">
        <v>74</v>
      </c>
      <c r="G280" s="110"/>
      <c r="H280" s="80" t="s">
        <v>15</v>
      </c>
      <c r="I280" s="7">
        <v>0</v>
      </c>
      <c r="J280" s="11">
        <v>0</v>
      </c>
    </row>
    <row r="281" spans="1:10" ht="21.75" customHeight="1">
      <c r="A281" s="119"/>
      <c r="B281" s="128"/>
      <c r="C281" s="128"/>
      <c r="D281" s="132"/>
      <c r="E281" s="107"/>
      <c r="F281" s="107"/>
      <c r="G281" s="110"/>
      <c r="H281" s="80" t="s">
        <v>16</v>
      </c>
      <c r="I281" s="7">
        <v>0</v>
      </c>
      <c r="J281" s="11">
        <v>0</v>
      </c>
    </row>
    <row r="282" spans="1:10" ht="33.75" customHeight="1">
      <c r="A282" s="119"/>
      <c r="B282" s="128"/>
      <c r="C282" s="128"/>
      <c r="D282" s="132"/>
      <c r="E282" s="107"/>
      <c r="F282" s="107"/>
      <c r="G282" s="110"/>
      <c r="H282" s="80" t="s">
        <v>17</v>
      </c>
      <c r="I282" s="7">
        <v>0</v>
      </c>
      <c r="J282" s="11">
        <v>0</v>
      </c>
    </row>
    <row r="283" spans="1:10" ht="36" customHeight="1">
      <c r="A283" s="119"/>
      <c r="B283" s="128"/>
      <c r="C283" s="128"/>
      <c r="D283" s="132"/>
      <c r="E283" s="107"/>
      <c r="F283" s="107"/>
      <c r="G283" s="110"/>
      <c r="H283" s="80" t="s">
        <v>18</v>
      </c>
      <c r="I283" s="7">
        <v>0</v>
      </c>
      <c r="J283" s="11">
        <v>0</v>
      </c>
    </row>
    <row r="284" spans="1:10" ht="35.25" customHeight="1">
      <c r="A284" s="119"/>
      <c r="B284" s="128"/>
      <c r="C284" s="128"/>
      <c r="D284" s="132"/>
      <c r="E284" s="107"/>
      <c r="F284" s="107"/>
      <c r="G284" s="110"/>
      <c r="H284" s="80" t="s">
        <v>19</v>
      </c>
      <c r="I284" s="7">
        <v>0</v>
      </c>
      <c r="J284" s="11">
        <v>0</v>
      </c>
    </row>
    <row r="285" spans="1:10" ht="33" customHeight="1">
      <c r="A285" s="119"/>
      <c r="B285" s="129"/>
      <c r="C285" s="129"/>
      <c r="D285" s="103"/>
      <c r="E285" s="107"/>
      <c r="F285" s="107"/>
      <c r="G285" s="110"/>
      <c r="H285" s="80" t="s">
        <v>20</v>
      </c>
      <c r="I285" s="7">
        <v>0</v>
      </c>
      <c r="J285" s="11">
        <v>0</v>
      </c>
    </row>
    <row r="286" spans="1:10" ht="22.5" customHeight="1">
      <c r="A286" s="119"/>
      <c r="B286" s="98" t="s">
        <v>115</v>
      </c>
      <c r="C286" s="98" t="s">
        <v>116</v>
      </c>
      <c r="D286" s="105" t="s">
        <v>113</v>
      </c>
      <c r="E286" s="107" t="s">
        <v>74</v>
      </c>
      <c r="F286" s="107" t="s">
        <v>74</v>
      </c>
      <c r="G286" s="110"/>
      <c r="H286" s="80" t="s">
        <v>15</v>
      </c>
      <c r="I286" s="7">
        <v>0</v>
      </c>
      <c r="J286" s="11">
        <v>0</v>
      </c>
    </row>
    <row r="287" spans="1:10" ht="21.75" customHeight="1">
      <c r="A287" s="119"/>
      <c r="B287" s="128"/>
      <c r="C287" s="99"/>
      <c r="D287" s="132"/>
      <c r="E287" s="107"/>
      <c r="F287" s="107"/>
      <c r="G287" s="110"/>
      <c r="H287" s="80" t="s">
        <v>16</v>
      </c>
      <c r="I287" s="7">
        <v>0</v>
      </c>
      <c r="J287" s="11">
        <v>0</v>
      </c>
    </row>
    <row r="288" spans="1:10" ht="36" customHeight="1">
      <c r="A288" s="119"/>
      <c r="B288" s="128"/>
      <c r="C288" s="99"/>
      <c r="D288" s="132"/>
      <c r="E288" s="107"/>
      <c r="F288" s="107"/>
      <c r="G288" s="110"/>
      <c r="H288" s="80" t="s">
        <v>17</v>
      </c>
      <c r="I288" s="7">
        <v>0</v>
      </c>
      <c r="J288" s="11">
        <v>0</v>
      </c>
    </row>
    <row r="289" spans="1:10" ht="35.25" customHeight="1">
      <c r="A289" s="119"/>
      <c r="B289" s="128"/>
      <c r="C289" s="99"/>
      <c r="D289" s="132"/>
      <c r="E289" s="107"/>
      <c r="F289" s="107"/>
      <c r="G289" s="110"/>
      <c r="H289" s="80" t="s">
        <v>18</v>
      </c>
      <c r="I289" s="7">
        <v>0</v>
      </c>
      <c r="J289" s="11">
        <v>0</v>
      </c>
    </row>
    <row r="290" spans="1:10" ht="31.5" customHeight="1">
      <c r="A290" s="119"/>
      <c r="B290" s="128"/>
      <c r="C290" s="99"/>
      <c r="D290" s="132"/>
      <c r="E290" s="107"/>
      <c r="F290" s="107"/>
      <c r="G290" s="110"/>
      <c r="H290" s="80" t="s">
        <v>19</v>
      </c>
      <c r="I290" s="7">
        <v>0</v>
      </c>
      <c r="J290" s="11">
        <v>0</v>
      </c>
    </row>
    <row r="291" spans="1:10" ht="33.75" customHeight="1">
      <c r="A291" s="119"/>
      <c r="B291" s="129"/>
      <c r="C291" s="124"/>
      <c r="D291" s="103"/>
      <c r="E291" s="107"/>
      <c r="F291" s="107"/>
      <c r="G291" s="110"/>
      <c r="H291" s="80" t="s">
        <v>20</v>
      </c>
      <c r="I291" s="7">
        <v>0</v>
      </c>
      <c r="J291" s="11">
        <v>0</v>
      </c>
    </row>
    <row r="292" spans="1:10" ht="24" customHeight="1">
      <c r="A292" s="119"/>
      <c r="B292" s="98" t="s">
        <v>117</v>
      </c>
      <c r="C292" s="98" t="s">
        <v>118</v>
      </c>
      <c r="D292" s="155" t="s">
        <v>119</v>
      </c>
      <c r="E292" s="107" t="s">
        <v>74</v>
      </c>
      <c r="F292" s="107" t="s">
        <v>74</v>
      </c>
      <c r="G292" s="110"/>
      <c r="H292" s="80" t="s">
        <v>15</v>
      </c>
      <c r="I292" s="7">
        <v>0</v>
      </c>
      <c r="J292" s="11">
        <v>0</v>
      </c>
    </row>
    <row r="293" spans="1:10" ht="28.5" customHeight="1">
      <c r="A293" s="119"/>
      <c r="B293" s="128"/>
      <c r="C293" s="99"/>
      <c r="D293" s="156"/>
      <c r="E293" s="107"/>
      <c r="F293" s="107"/>
      <c r="G293" s="110"/>
      <c r="H293" s="80" t="s">
        <v>16</v>
      </c>
      <c r="I293" s="7">
        <v>0</v>
      </c>
      <c r="J293" s="11">
        <v>0</v>
      </c>
    </row>
    <row r="294" spans="1:10" ht="37.5" customHeight="1">
      <c r="A294" s="119"/>
      <c r="B294" s="128"/>
      <c r="C294" s="99"/>
      <c r="D294" s="156"/>
      <c r="E294" s="107"/>
      <c r="F294" s="107"/>
      <c r="G294" s="110"/>
      <c r="H294" s="80" t="s">
        <v>17</v>
      </c>
      <c r="I294" s="7">
        <v>0</v>
      </c>
      <c r="J294" s="11">
        <v>0</v>
      </c>
    </row>
    <row r="295" spans="1:10" ht="32.25" customHeight="1">
      <c r="A295" s="119"/>
      <c r="B295" s="128"/>
      <c r="C295" s="99"/>
      <c r="D295" s="156"/>
      <c r="E295" s="107"/>
      <c r="F295" s="107"/>
      <c r="G295" s="110"/>
      <c r="H295" s="80" t="s">
        <v>18</v>
      </c>
      <c r="I295" s="7">
        <v>0</v>
      </c>
      <c r="J295" s="11">
        <v>0</v>
      </c>
    </row>
    <row r="296" spans="1:10" ht="33.75" customHeight="1">
      <c r="A296" s="119"/>
      <c r="B296" s="128"/>
      <c r="C296" s="99"/>
      <c r="D296" s="156"/>
      <c r="E296" s="107"/>
      <c r="F296" s="107"/>
      <c r="G296" s="110"/>
      <c r="H296" s="80" t="s">
        <v>19</v>
      </c>
      <c r="I296" s="7">
        <v>0</v>
      </c>
      <c r="J296" s="11">
        <v>0</v>
      </c>
    </row>
    <row r="297" spans="1:10" ht="33" customHeight="1">
      <c r="A297" s="119"/>
      <c r="B297" s="129"/>
      <c r="C297" s="124"/>
      <c r="D297" s="157"/>
      <c r="E297" s="107"/>
      <c r="F297" s="107"/>
      <c r="G297" s="110"/>
      <c r="H297" s="8" t="s">
        <v>20</v>
      </c>
      <c r="I297" s="15">
        <v>0</v>
      </c>
      <c r="J297" s="69">
        <v>0</v>
      </c>
    </row>
    <row r="298" spans="1:10" ht="18" customHeight="1">
      <c r="A298" s="119"/>
      <c r="B298" s="98" t="s">
        <v>120</v>
      </c>
      <c r="C298" s="98" t="s">
        <v>118</v>
      </c>
      <c r="D298" s="141" t="s">
        <v>113</v>
      </c>
      <c r="E298" s="107" t="s">
        <v>74</v>
      </c>
      <c r="F298" s="107" t="s">
        <v>74</v>
      </c>
      <c r="G298" s="159"/>
      <c r="H298" s="80" t="s">
        <v>15</v>
      </c>
      <c r="I298" s="7">
        <v>0</v>
      </c>
      <c r="J298" s="11">
        <v>0</v>
      </c>
    </row>
    <row r="299" spans="1:10" ht="24.75" customHeight="1">
      <c r="A299" s="119"/>
      <c r="B299" s="128"/>
      <c r="C299" s="99"/>
      <c r="D299" s="141"/>
      <c r="E299" s="107"/>
      <c r="F299" s="107"/>
      <c r="G299" s="110"/>
      <c r="H299" s="80" t="s">
        <v>16</v>
      </c>
      <c r="I299" s="7">
        <v>0</v>
      </c>
      <c r="J299" s="11">
        <v>0</v>
      </c>
    </row>
    <row r="300" spans="1:10" ht="33" customHeight="1">
      <c r="A300" s="119"/>
      <c r="B300" s="128"/>
      <c r="C300" s="99"/>
      <c r="D300" s="141"/>
      <c r="E300" s="107"/>
      <c r="F300" s="107"/>
      <c r="G300" s="110"/>
      <c r="H300" s="80" t="s">
        <v>17</v>
      </c>
      <c r="I300" s="7">
        <v>0</v>
      </c>
      <c r="J300" s="11">
        <v>0</v>
      </c>
    </row>
    <row r="301" spans="1:10" ht="32.25" customHeight="1">
      <c r="A301" s="119"/>
      <c r="B301" s="128"/>
      <c r="C301" s="99"/>
      <c r="D301" s="141"/>
      <c r="E301" s="107"/>
      <c r="F301" s="107"/>
      <c r="G301" s="110"/>
      <c r="H301" s="80" t="s">
        <v>18</v>
      </c>
      <c r="I301" s="7">
        <v>0</v>
      </c>
      <c r="J301" s="11">
        <v>0</v>
      </c>
    </row>
    <row r="302" spans="1:10" ht="38.25" customHeight="1">
      <c r="A302" s="119"/>
      <c r="B302" s="128"/>
      <c r="C302" s="99"/>
      <c r="D302" s="141"/>
      <c r="E302" s="107"/>
      <c r="F302" s="107"/>
      <c r="G302" s="110"/>
      <c r="H302" s="80" t="s">
        <v>19</v>
      </c>
      <c r="I302" s="7">
        <v>0</v>
      </c>
      <c r="J302" s="11">
        <v>0</v>
      </c>
    </row>
    <row r="303" spans="1:10" ht="30.75" customHeight="1">
      <c r="A303" s="119"/>
      <c r="B303" s="129"/>
      <c r="C303" s="124"/>
      <c r="D303" s="141"/>
      <c r="E303" s="107"/>
      <c r="F303" s="107"/>
      <c r="G303" s="110"/>
      <c r="H303" s="80" t="s">
        <v>20</v>
      </c>
      <c r="I303" s="7">
        <v>0</v>
      </c>
      <c r="J303" s="11">
        <v>0</v>
      </c>
    </row>
    <row r="304" spans="1:10" ht="20.25" customHeight="1">
      <c r="A304" s="119"/>
      <c r="B304" s="98" t="s">
        <v>121</v>
      </c>
      <c r="C304" s="98" t="s">
        <v>118</v>
      </c>
      <c r="D304" s="141" t="s">
        <v>113</v>
      </c>
      <c r="E304" s="107" t="s">
        <v>74</v>
      </c>
      <c r="F304" s="107" t="s">
        <v>74</v>
      </c>
      <c r="G304" s="110"/>
      <c r="H304" s="80" t="s">
        <v>15</v>
      </c>
      <c r="I304" s="7">
        <v>0</v>
      </c>
      <c r="J304" s="11">
        <v>0</v>
      </c>
    </row>
    <row r="305" spans="1:10" ht="26.25" customHeight="1">
      <c r="A305" s="119"/>
      <c r="B305" s="128"/>
      <c r="C305" s="99"/>
      <c r="D305" s="141"/>
      <c r="E305" s="107"/>
      <c r="F305" s="107"/>
      <c r="G305" s="110"/>
      <c r="H305" s="80" t="s">
        <v>16</v>
      </c>
      <c r="I305" s="7">
        <v>0</v>
      </c>
      <c r="J305" s="11">
        <v>0</v>
      </c>
    </row>
    <row r="306" spans="1:10" ht="29.25" customHeight="1">
      <c r="A306" s="119"/>
      <c r="B306" s="128"/>
      <c r="C306" s="99"/>
      <c r="D306" s="141"/>
      <c r="E306" s="107"/>
      <c r="F306" s="107"/>
      <c r="G306" s="110"/>
      <c r="H306" s="80" t="s">
        <v>17</v>
      </c>
      <c r="I306" s="7">
        <v>0</v>
      </c>
      <c r="J306" s="11">
        <v>0</v>
      </c>
    </row>
    <row r="307" spans="1:10" ht="32.25" customHeight="1">
      <c r="A307" s="119"/>
      <c r="B307" s="128"/>
      <c r="C307" s="99"/>
      <c r="D307" s="141"/>
      <c r="E307" s="107"/>
      <c r="F307" s="107"/>
      <c r="G307" s="110"/>
      <c r="H307" s="80" t="s">
        <v>18</v>
      </c>
      <c r="I307" s="7">
        <v>0</v>
      </c>
      <c r="J307" s="11">
        <v>0</v>
      </c>
    </row>
    <row r="308" spans="1:10" ht="30" customHeight="1">
      <c r="A308" s="119"/>
      <c r="B308" s="128"/>
      <c r="C308" s="99"/>
      <c r="D308" s="141"/>
      <c r="E308" s="107"/>
      <c r="F308" s="107"/>
      <c r="G308" s="110"/>
      <c r="H308" s="80" t="s">
        <v>19</v>
      </c>
      <c r="I308" s="7">
        <v>0</v>
      </c>
      <c r="J308" s="11">
        <v>0</v>
      </c>
    </row>
    <row r="309" spans="1:10" ht="29.25" customHeight="1">
      <c r="A309" s="119"/>
      <c r="B309" s="129"/>
      <c r="C309" s="124"/>
      <c r="D309" s="141"/>
      <c r="E309" s="107"/>
      <c r="F309" s="107"/>
      <c r="G309" s="110"/>
      <c r="H309" s="80" t="s">
        <v>20</v>
      </c>
      <c r="I309" s="7">
        <v>0</v>
      </c>
      <c r="J309" s="11">
        <v>0</v>
      </c>
    </row>
    <row r="310" spans="1:10" ht="21.75" customHeight="1">
      <c r="A310" s="119"/>
      <c r="B310" s="98" t="s">
        <v>122</v>
      </c>
      <c r="C310" s="98" t="s">
        <v>118</v>
      </c>
      <c r="D310" s="141" t="s">
        <v>113</v>
      </c>
      <c r="E310" s="107" t="s">
        <v>74</v>
      </c>
      <c r="F310" s="107" t="s">
        <v>74</v>
      </c>
      <c r="G310" s="110"/>
      <c r="H310" s="80" t="s">
        <v>15</v>
      </c>
      <c r="I310" s="7">
        <v>0</v>
      </c>
      <c r="J310" s="11">
        <v>0</v>
      </c>
    </row>
    <row r="311" spans="1:10" ht="24.75" customHeight="1">
      <c r="A311" s="119"/>
      <c r="B311" s="128"/>
      <c r="C311" s="99"/>
      <c r="D311" s="141"/>
      <c r="E311" s="107"/>
      <c r="F311" s="107"/>
      <c r="G311" s="110"/>
      <c r="H311" s="80" t="s">
        <v>16</v>
      </c>
      <c r="I311" s="7">
        <v>0</v>
      </c>
      <c r="J311" s="11">
        <v>0</v>
      </c>
    </row>
    <row r="312" spans="1:10" ht="30.75" customHeight="1">
      <c r="A312" s="119"/>
      <c r="B312" s="128"/>
      <c r="C312" s="99"/>
      <c r="D312" s="141"/>
      <c r="E312" s="107"/>
      <c r="F312" s="107"/>
      <c r="G312" s="110"/>
      <c r="H312" s="80" t="s">
        <v>17</v>
      </c>
      <c r="I312" s="7">
        <v>0</v>
      </c>
      <c r="J312" s="11">
        <v>0</v>
      </c>
    </row>
    <row r="313" spans="1:10" ht="36" customHeight="1">
      <c r="A313" s="119"/>
      <c r="B313" s="128"/>
      <c r="C313" s="99"/>
      <c r="D313" s="141"/>
      <c r="E313" s="107"/>
      <c r="F313" s="107"/>
      <c r="G313" s="110"/>
      <c r="H313" s="80" t="s">
        <v>18</v>
      </c>
      <c r="I313" s="7">
        <v>0</v>
      </c>
      <c r="J313" s="11">
        <v>0</v>
      </c>
    </row>
    <row r="314" spans="1:10" ht="32.25" customHeight="1">
      <c r="A314" s="119"/>
      <c r="B314" s="128"/>
      <c r="C314" s="99"/>
      <c r="D314" s="141"/>
      <c r="E314" s="107"/>
      <c r="F314" s="107"/>
      <c r="G314" s="110"/>
      <c r="H314" s="80" t="s">
        <v>19</v>
      </c>
      <c r="I314" s="7">
        <v>0</v>
      </c>
      <c r="J314" s="11">
        <v>0</v>
      </c>
    </row>
    <row r="315" spans="1:10" ht="33" customHeight="1">
      <c r="A315" s="119"/>
      <c r="B315" s="129"/>
      <c r="C315" s="124"/>
      <c r="D315" s="141"/>
      <c r="E315" s="107"/>
      <c r="F315" s="107"/>
      <c r="G315" s="110"/>
      <c r="H315" s="80" t="s">
        <v>20</v>
      </c>
      <c r="I315" s="7">
        <v>0</v>
      </c>
      <c r="J315" s="11">
        <v>0</v>
      </c>
    </row>
    <row r="316" spans="1:10" ht="24" customHeight="1">
      <c r="A316" s="119"/>
      <c r="B316" s="98" t="s">
        <v>123</v>
      </c>
      <c r="C316" s="98" t="s">
        <v>118</v>
      </c>
      <c r="D316" s="141" t="s">
        <v>113</v>
      </c>
      <c r="E316" s="107" t="s">
        <v>74</v>
      </c>
      <c r="F316" s="107" t="s">
        <v>74</v>
      </c>
      <c r="G316" s="110"/>
      <c r="H316" s="80" t="s">
        <v>15</v>
      </c>
      <c r="I316" s="7">
        <v>0</v>
      </c>
      <c r="J316" s="11">
        <v>0</v>
      </c>
    </row>
    <row r="317" spans="1:10" ht="26.25" customHeight="1">
      <c r="A317" s="119"/>
      <c r="B317" s="128"/>
      <c r="C317" s="99"/>
      <c r="D317" s="141"/>
      <c r="E317" s="107"/>
      <c r="F317" s="107"/>
      <c r="G317" s="110"/>
      <c r="H317" s="80" t="s">
        <v>16</v>
      </c>
      <c r="I317" s="7">
        <v>0</v>
      </c>
      <c r="J317" s="11">
        <v>0</v>
      </c>
    </row>
    <row r="318" spans="1:10" ht="32.25" customHeight="1">
      <c r="A318" s="119"/>
      <c r="B318" s="128"/>
      <c r="C318" s="99"/>
      <c r="D318" s="141"/>
      <c r="E318" s="107"/>
      <c r="F318" s="107"/>
      <c r="G318" s="110"/>
      <c r="H318" s="80" t="s">
        <v>17</v>
      </c>
      <c r="I318" s="7">
        <v>0</v>
      </c>
      <c r="J318" s="11">
        <v>0</v>
      </c>
    </row>
    <row r="319" spans="1:10" ht="33.75" customHeight="1">
      <c r="A319" s="119"/>
      <c r="B319" s="128"/>
      <c r="C319" s="99"/>
      <c r="D319" s="141"/>
      <c r="E319" s="107"/>
      <c r="F319" s="107"/>
      <c r="G319" s="110"/>
      <c r="H319" s="80" t="s">
        <v>18</v>
      </c>
      <c r="I319" s="7">
        <v>0</v>
      </c>
      <c r="J319" s="11">
        <v>0</v>
      </c>
    </row>
    <row r="320" spans="1:10" ht="30.75" customHeight="1">
      <c r="A320" s="119"/>
      <c r="B320" s="128"/>
      <c r="C320" s="99"/>
      <c r="D320" s="141"/>
      <c r="E320" s="107"/>
      <c r="F320" s="107"/>
      <c r="G320" s="110"/>
      <c r="H320" s="80" t="s">
        <v>19</v>
      </c>
      <c r="I320" s="7">
        <v>0</v>
      </c>
      <c r="J320" s="11">
        <v>0</v>
      </c>
    </row>
    <row r="321" spans="1:10" ht="35.25" customHeight="1">
      <c r="A321" s="119"/>
      <c r="B321" s="129"/>
      <c r="C321" s="124"/>
      <c r="D321" s="141"/>
      <c r="E321" s="107"/>
      <c r="F321" s="107"/>
      <c r="G321" s="110"/>
      <c r="H321" s="80" t="s">
        <v>20</v>
      </c>
      <c r="I321" s="7">
        <v>0</v>
      </c>
      <c r="J321" s="11">
        <v>0</v>
      </c>
    </row>
    <row r="322" spans="1:10" ht="21.75" customHeight="1">
      <c r="A322" s="119"/>
      <c r="B322" s="98" t="s">
        <v>124</v>
      </c>
      <c r="C322" s="98" t="s">
        <v>125</v>
      </c>
      <c r="D322" s="105" t="s">
        <v>29</v>
      </c>
      <c r="E322" s="107" t="s">
        <v>74</v>
      </c>
      <c r="F322" s="107" t="s">
        <v>74</v>
      </c>
      <c r="G322" s="110"/>
      <c r="H322" s="80" t="s">
        <v>15</v>
      </c>
      <c r="I322" s="7">
        <v>0</v>
      </c>
      <c r="J322" s="11">
        <v>0</v>
      </c>
    </row>
    <row r="323" spans="1:10" ht="24" customHeight="1">
      <c r="A323" s="119"/>
      <c r="B323" s="128"/>
      <c r="C323" s="99"/>
      <c r="D323" s="132"/>
      <c r="E323" s="107"/>
      <c r="F323" s="107"/>
      <c r="G323" s="110"/>
      <c r="H323" s="80" t="s">
        <v>16</v>
      </c>
      <c r="I323" s="7">
        <v>0</v>
      </c>
      <c r="J323" s="11">
        <v>0</v>
      </c>
    </row>
    <row r="324" spans="1:10" ht="32.25" customHeight="1">
      <c r="A324" s="119"/>
      <c r="B324" s="128"/>
      <c r="C324" s="99"/>
      <c r="D324" s="132"/>
      <c r="E324" s="107"/>
      <c r="F324" s="107"/>
      <c r="G324" s="110"/>
      <c r="H324" s="80" t="s">
        <v>17</v>
      </c>
      <c r="I324" s="7">
        <v>0</v>
      </c>
      <c r="J324" s="11">
        <v>0</v>
      </c>
    </row>
    <row r="325" spans="1:10" ht="33.75" customHeight="1">
      <c r="A325" s="119"/>
      <c r="B325" s="128"/>
      <c r="C325" s="99"/>
      <c r="D325" s="132"/>
      <c r="E325" s="107"/>
      <c r="F325" s="107"/>
      <c r="G325" s="110"/>
      <c r="H325" s="80" t="s">
        <v>18</v>
      </c>
      <c r="I325" s="7">
        <v>0</v>
      </c>
      <c r="J325" s="11">
        <v>0</v>
      </c>
    </row>
    <row r="326" spans="1:10" ht="33.75" customHeight="1">
      <c r="A326" s="119"/>
      <c r="B326" s="128"/>
      <c r="C326" s="99"/>
      <c r="D326" s="132"/>
      <c r="E326" s="107"/>
      <c r="F326" s="107"/>
      <c r="G326" s="110"/>
      <c r="H326" s="80" t="s">
        <v>19</v>
      </c>
      <c r="I326" s="7">
        <v>0</v>
      </c>
      <c r="J326" s="11">
        <v>0</v>
      </c>
    </row>
    <row r="327" spans="1:10" ht="36" customHeight="1">
      <c r="A327" s="119"/>
      <c r="B327" s="129"/>
      <c r="C327" s="124"/>
      <c r="D327" s="103"/>
      <c r="E327" s="107"/>
      <c r="F327" s="107"/>
      <c r="G327" s="110"/>
      <c r="H327" s="80" t="s">
        <v>20</v>
      </c>
      <c r="I327" s="7">
        <v>0</v>
      </c>
      <c r="J327" s="11">
        <v>0</v>
      </c>
    </row>
    <row r="328" spans="1:10" ht="20.25" customHeight="1">
      <c r="A328" s="119"/>
      <c r="B328" s="98" t="s">
        <v>126</v>
      </c>
      <c r="C328" s="98" t="s">
        <v>125</v>
      </c>
      <c r="D328" s="105" t="s">
        <v>29</v>
      </c>
      <c r="E328" s="107" t="s">
        <v>74</v>
      </c>
      <c r="F328" s="107" t="s">
        <v>74</v>
      </c>
      <c r="G328" s="110"/>
      <c r="H328" s="80" t="s">
        <v>15</v>
      </c>
      <c r="I328" s="7">
        <v>0</v>
      </c>
      <c r="J328" s="11">
        <v>0</v>
      </c>
    </row>
    <row r="329" spans="1:10" ht="25.5" customHeight="1">
      <c r="A329" s="119"/>
      <c r="B329" s="128"/>
      <c r="C329" s="99"/>
      <c r="D329" s="132"/>
      <c r="E329" s="107"/>
      <c r="F329" s="107"/>
      <c r="G329" s="110"/>
      <c r="H329" s="80" t="s">
        <v>16</v>
      </c>
      <c r="I329" s="7">
        <v>0</v>
      </c>
      <c r="J329" s="11">
        <v>0</v>
      </c>
    </row>
    <row r="330" spans="1:10" ht="35.25" customHeight="1">
      <c r="A330" s="119"/>
      <c r="B330" s="128"/>
      <c r="C330" s="99"/>
      <c r="D330" s="132"/>
      <c r="E330" s="107"/>
      <c r="F330" s="107"/>
      <c r="G330" s="110"/>
      <c r="H330" s="80" t="s">
        <v>17</v>
      </c>
      <c r="I330" s="7">
        <v>0</v>
      </c>
      <c r="J330" s="11">
        <v>0</v>
      </c>
    </row>
    <row r="331" spans="1:10" ht="33" customHeight="1">
      <c r="A331" s="119"/>
      <c r="B331" s="128"/>
      <c r="C331" s="99"/>
      <c r="D331" s="132"/>
      <c r="E331" s="107"/>
      <c r="F331" s="107"/>
      <c r="G331" s="110"/>
      <c r="H331" s="80" t="s">
        <v>18</v>
      </c>
      <c r="I331" s="7">
        <v>0</v>
      </c>
      <c r="J331" s="11">
        <v>0</v>
      </c>
    </row>
    <row r="332" spans="1:10" ht="35.25" customHeight="1">
      <c r="A332" s="119"/>
      <c r="B332" s="128"/>
      <c r="C332" s="99"/>
      <c r="D332" s="132"/>
      <c r="E332" s="107"/>
      <c r="F332" s="107"/>
      <c r="G332" s="110"/>
      <c r="H332" s="80" t="s">
        <v>19</v>
      </c>
      <c r="I332" s="7">
        <v>0</v>
      </c>
      <c r="J332" s="11">
        <v>0</v>
      </c>
    </row>
    <row r="333" spans="1:10" ht="36.75" customHeight="1">
      <c r="A333" s="119"/>
      <c r="B333" s="129"/>
      <c r="C333" s="124"/>
      <c r="D333" s="103"/>
      <c r="E333" s="107"/>
      <c r="F333" s="107"/>
      <c r="G333" s="110"/>
      <c r="H333" s="80" t="s">
        <v>20</v>
      </c>
      <c r="I333" s="7">
        <v>0</v>
      </c>
      <c r="J333" s="11">
        <v>0</v>
      </c>
    </row>
    <row r="334" spans="1:10" ht="24.75" customHeight="1">
      <c r="A334" s="119"/>
      <c r="B334" s="98" t="s">
        <v>127</v>
      </c>
      <c r="C334" s="155" t="s">
        <v>125</v>
      </c>
      <c r="D334" s="105" t="s">
        <v>29</v>
      </c>
      <c r="E334" s="107" t="s">
        <v>74</v>
      </c>
      <c r="F334" s="107" t="s">
        <v>74</v>
      </c>
      <c r="G334" s="110"/>
      <c r="H334" s="80" t="s">
        <v>15</v>
      </c>
      <c r="I334" s="7">
        <v>0</v>
      </c>
      <c r="J334" s="11">
        <v>0</v>
      </c>
    </row>
    <row r="335" spans="1:10" ht="24" customHeight="1">
      <c r="A335" s="119"/>
      <c r="B335" s="128"/>
      <c r="C335" s="156"/>
      <c r="D335" s="132"/>
      <c r="E335" s="107"/>
      <c r="F335" s="107"/>
      <c r="G335" s="110"/>
      <c r="H335" s="80" t="s">
        <v>16</v>
      </c>
      <c r="I335" s="7">
        <v>0</v>
      </c>
      <c r="J335" s="11">
        <v>0</v>
      </c>
    </row>
    <row r="336" spans="1:10" ht="38.25" customHeight="1">
      <c r="A336" s="119"/>
      <c r="B336" s="128"/>
      <c r="C336" s="156"/>
      <c r="D336" s="132"/>
      <c r="E336" s="107"/>
      <c r="F336" s="107"/>
      <c r="G336" s="110"/>
      <c r="H336" s="80" t="s">
        <v>17</v>
      </c>
      <c r="I336" s="7">
        <v>0</v>
      </c>
      <c r="J336" s="11">
        <v>0</v>
      </c>
    </row>
    <row r="337" spans="1:10" ht="37.5" customHeight="1">
      <c r="A337" s="119"/>
      <c r="B337" s="128"/>
      <c r="C337" s="156"/>
      <c r="D337" s="132"/>
      <c r="E337" s="107"/>
      <c r="F337" s="107"/>
      <c r="G337" s="110"/>
      <c r="H337" s="80" t="s">
        <v>18</v>
      </c>
      <c r="I337" s="7">
        <v>0</v>
      </c>
      <c r="J337" s="11">
        <v>0</v>
      </c>
    </row>
    <row r="338" spans="1:10" ht="35.25" customHeight="1">
      <c r="A338" s="119"/>
      <c r="B338" s="128"/>
      <c r="C338" s="156"/>
      <c r="D338" s="132"/>
      <c r="E338" s="107"/>
      <c r="F338" s="107"/>
      <c r="G338" s="110"/>
      <c r="H338" s="80" t="s">
        <v>19</v>
      </c>
      <c r="I338" s="7">
        <v>0</v>
      </c>
      <c r="J338" s="11">
        <v>0</v>
      </c>
    </row>
    <row r="339" spans="1:10" ht="30.75" customHeight="1">
      <c r="A339" s="119"/>
      <c r="B339" s="129"/>
      <c r="C339" s="157"/>
      <c r="D339" s="103"/>
      <c r="E339" s="107"/>
      <c r="F339" s="107"/>
      <c r="G339" s="110"/>
      <c r="H339" s="80" t="s">
        <v>20</v>
      </c>
      <c r="I339" s="7">
        <v>0</v>
      </c>
      <c r="J339" s="11">
        <v>0</v>
      </c>
    </row>
    <row r="340" spans="1:10" ht="24.75" customHeight="1">
      <c r="A340" s="119"/>
      <c r="B340" s="98" t="s">
        <v>128</v>
      </c>
      <c r="C340" s="158" t="s">
        <v>129</v>
      </c>
      <c r="D340" s="105" t="s">
        <v>46</v>
      </c>
      <c r="E340" s="108" t="s">
        <v>74</v>
      </c>
      <c r="F340" s="108" t="s">
        <v>74</v>
      </c>
      <c r="G340" s="110"/>
      <c r="H340" s="80" t="s">
        <v>15</v>
      </c>
      <c r="I340" s="7">
        <v>0</v>
      </c>
      <c r="J340" s="11">
        <v>0</v>
      </c>
    </row>
    <row r="341" spans="1:10" ht="20.25" customHeight="1">
      <c r="A341" s="119"/>
      <c r="B341" s="128"/>
      <c r="C341" s="158"/>
      <c r="D341" s="103"/>
      <c r="E341" s="106"/>
      <c r="F341" s="106"/>
      <c r="G341" s="110"/>
      <c r="H341" s="80" t="s">
        <v>16</v>
      </c>
      <c r="I341" s="7">
        <v>0</v>
      </c>
      <c r="J341" s="11">
        <v>0</v>
      </c>
    </row>
    <row r="342" spans="1:10" ht="33" customHeight="1">
      <c r="A342" s="119"/>
      <c r="B342" s="128"/>
      <c r="C342" s="145" t="s">
        <v>130</v>
      </c>
      <c r="D342" s="105" t="s">
        <v>46</v>
      </c>
      <c r="E342" s="108" t="s">
        <v>74</v>
      </c>
      <c r="F342" s="108" t="s">
        <v>74</v>
      </c>
      <c r="G342" s="110"/>
      <c r="H342" s="80" t="s">
        <v>17</v>
      </c>
      <c r="I342" s="7">
        <v>0</v>
      </c>
      <c r="J342" s="11">
        <v>0</v>
      </c>
    </row>
    <row r="343" spans="1:10" ht="31.5" customHeight="1">
      <c r="A343" s="119"/>
      <c r="B343" s="128"/>
      <c r="C343" s="145"/>
      <c r="D343" s="103"/>
      <c r="E343" s="106"/>
      <c r="F343" s="106"/>
      <c r="G343" s="110"/>
      <c r="H343" s="80" t="s">
        <v>18</v>
      </c>
      <c r="I343" s="7">
        <v>0</v>
      </c>
      <c r="J343" s="11">
        <v>0</v>
      </c>
    </row>
    <row r="344" spans="1:10" ht="32.25" customHeight="1">
      <c r="A344" s="119"/>
      <c r="B344" s="128"/>
      <c r="C344" s="145" t="s">
        <v>131</v>
      </c>
      <c r="D344" s="105" t="s">
        <v>46</v>
      </c>
      <c r="E344" s="108" t="s">
        <v>74</v>
      </c>
      <c r="F344" s="108" t="s">
        <v>74</v>
      </c>
      <c r="G344" s="110"/>
      <c r="H344" s="80" t="s">
        <v>19</v>
      </c>
      <c r="I344" s="7">
        <v>0</v>
      </c>
      <c r="J344" s="11">
        <v>0</v>
      </c>
    </row>
    <row r="345" spans="1:10" ht="30.75" customHeight="1">
      <c r="A345" s="119"/>
      <c r="B345" s="129"/>
      <c r="C345" s="145"/>
      <c r="D345" s="103"/>
      <c r="E345" s="106"/>
      <c r="F345" s="106"/>
      <c r="G345" s="110"/>
      <c r="H345" s="80" t="s">
        <v>20</v>
      </c>
      <c r="I345" s="7">
        <v>0</v>
      </c>
      <c r="J345" s="11">
        <v>0</v>
      </c>
    </row>
    <row r="346" spans="1:10" ht="22.5" customHeight="1">
      <c r="A346" s="119"/>
      <c r="B346" s="98" t="s">
        <v>134</v>
      </c>
      <c r="C346" s="98" t="s">
        <v>135</v>
      </c>
      <c r="D346" s="105" t="s">
        <v>136</v>
      </c>
      <c r="E346" s="108">
        <v>4</v>
      </c>
      <c r="F346" s="108">
        <v>4</v>
      </c>
      <c r="G346" s="110"/>
      <c r="H346" s="80" t="s">
        <v>15</v>
      </c>
      <c r="I346" s="7">
        <f>I347+I348+I349+I350+I351</f>
        <v>8481.9470000000001</v>
      </c>
      <c r="J346" s="11">
        <f>J347+J348+J349+J350+J351</f>
        <v>8481.9470000000001</v>
      </c>
    </row>
    <row r="347" spans="1:10" ht="21.75" customHeight="1">
      <c r="A347" s="119"/>
      <c r="B347" s="99"/>
      <c r="C347" s="99"/>
      <c r="D347" s="132"/>
      <c r="E347" s="154"/>
      <c r="F347" s="154"/>
      <c r="G347" s="110"/>
      <c r="H347" s="80" t="s">
        <v>16</v>
      </c>
      <c r="I347" s="7">
        <f>I353</f>
        <v>720</v>
      </c>
      <c r="J347" s="11">
        <f>J353</f>
        <v>720</v>
      </c>
    </row>
    <row r="348" spans="1:10" ht="30.75" customHeight="1">
      <c r="A348" s="119"/>
      <c r="B348" s="99"/>
      <c r="C348" s="99"/>
      <c r="D348" s="132"/>
      <c r="E348" s="154"/>
      <c r="F348" s="154"/>
      <c r="G348" s="110"/>
      <c r="H348" s="80" t="s">
        <v>17</v>
      </c>
      <c r="I348" s="7">
        <f t="shared" ref="I348:J348" si="36">I354</f>
        <v>0</v>
      </c>
      <c r="J348" s="11">
        <f t="shared" si="36"/>
        <v>0</v>
      </c>
    </row>
    <row r="349" spans="1:10" ht="32.25" customHeight="1">
      <c r="A349" s="119"/>
      <c r="B349" s="99"/>
      <c r="C349" s="99"/>
      <c r="D349" s="132"/>
      <c r="E349" s="154"/>
      <c r="F349" s="154"/>
      <c r="G349" s="110"/>
      <c r="H349" s="80" t="s">
        <v>18</v>
      </c>
      <c r="I349" s="7">
        <f t="shared" ref="I349:J349" si="37">I355</f>
        <v>548.15200000000004</v>
      </c>
      <c r="J349" s="22">
        <f t="shared" si="37"/>
        <v>548.15200000000004</v>
      </c>
    </row>
    <row r="350" spans="1:10" ht="33.75" customHeight="1">
      <c r="A350" s="119"/>
      <c r="B350" s="99"/>
      <c r="C350" s="99"/>
      <c r="D350" s="132"/>
      <c r="E350" s="154"/>
      <c r="F350" s="154"/>
      <c r="G350" s="110"/>
      <c r="H350" s="80" t="s">
        <v>19</v>
      </c>
      <c r="I350" s="7">
        <f t="shared" ref="I350:J350" si="38">I356</f>
        <v>1131.4690000000001</v>
      </c>
      <c r="J350" s="22">
        <f t="shared" si="38"/>
        <v>1131.4690000000001</v>
      </c>
    </row>
    <row r="351" spans="1:10" ht="35.25" customHeight="1">
      <c r="A351" s="119"/>
      <c r="B351" s="124"/>
      <c r="C351" s="124"/>
      <c r="D351" s="103"/>
      <c r="E351" s="106"/>
      <c r="F351" s="106"/>
      <c r="G351" s="110"/>
      <c r="H351" s="80" t="s">
        <v>20</v>
      </c>
      <c r="I351" s="12">
        <f t="shared" ref="I351:J351" si="39">I357</f>
        <v>6082.326</v>
      </c>
      <c r="J351" s="11">
        <f t="shared" si="39"/>
        <v>6082.326</v>
      </c>
    </row>
    <row r="352" spans="1:10" ht="22.5" customHeight="1">
      <c r="A352" s="119"/>
      <c r="B352" s="98" t="s">
        <v>137</v>
      </c>
      <c r="C352" s="98" t="s">
        <v>135</v>
      </c>
      <c r="D352" s="105" t="s">
        <v>136</v>
      </c>
      <c r="E352" s="108">
        <v>5</v>
      </c>
      <c r="F352" s="108">
        <v>4</v>
      </c>
      <c r="G352" s="110"/>
      <c r="H352" s="80" t="s">
        <v>15</v>
      </c>
      <c r="I352" s="7">
        <f>I353+I354+I355+I356+I357</f>
        <v>8481.9470000000001</v>
      </c>
      <c r="J352" s="11">
        <f>J353+J354+J355+J356+J357</f>
        <v>8481.9470000000001</v>
      </c>
    </row>
    <row r="353" spans="1:10" ht="20.25" customHeight="1">
      <c r="A353" s="119"/>
      <c r="B353" s="99"/>
      <c r="C353" s="99"/>
      <c r="D353" s="132"/>
      <c r="E353" s="154"/>
      <c r="F353" s="154"/>
      <c r="G353" s="110"/>
      <c r="H353" s="80" t="s">
        <v>16</v>
      </c>
      <c r="I353" s="7">
        <f>I359</f>
        <v>720</v>
      </c>
      <c r="J353" s="11">
        <f>J359</f>
        <v>720</v>
      </c>
    </row>
    <row r="354" spans="1:10" ht="30.75" customHeight="1">
      <c r="A354" s="119"/>
      <c r="B354" s="99"/>
      <c r="C354" s="99"/>
      <c r="D354" s="132"/>
      <c r="E354" s="154"/>
      <c r="F354" s="154"/>
      <c r="G354" s="110"/>
      <c r="H354" s="80" t="s">
        <v>17</v>
      </c>
      <c r="I354" s="7">
        <f t="shared" ref="I354:J354" si="40">I360</f>
        <v>0</v>
      </c>
      <c r="J354" s="11">
        <f t="shared" si="40"/>
        <v>0</v>
      </c>
    </row>
    <row r="355" spans="1:10" ht="35.25" customHeight="1">
      <c r="A355" s="119"/>
      <c r="B355" s="99"/>
      <c r="C355" s="99"/>
      <c r="D355" s="132"/>
      <c r="E355" s="154"/>
      <c r="F355" s="154"/>
      <c r="G355" s="110"/>
      <c r="H355" s="80" t="s">
        <v>18</v>
      </c>
      <c r="I355" s="7">
        <f t="shared" ref="I355:J355" si="41">I361</f>
        <v>548.15200000000004</v>
      </c>
      <c r="J355" s="22">
        <f t="shared" si="41"/>
        <v>548.15200000000004</v>
      </c>
    </row>
    <row r="356" spans="1:10" ht="32.25" customHeight="1">
      <c r="A356" s="119"/>
      <c r="B356" s="99"/>
      <c r="C356" s="99"/>
      <c r="D356" s="132"/>
      <c r="E356" s="154"/>
      <c r="F356" s="154"/>
      <c r="G356" s="110"/>
      <c r="H356" s="80" t="s">
        <v>19</v>
      </c>
      <c r="I356" s="7">
        <f t="shared" ref="I356:J356" si="42">I362</f>
        <v>1131.4690000000001</v>
      </c>
      <c r="J356" s="22">
        <f t="shared" si="42"/>
        <v>1131.4690000000001</v>
      </c>
    </row>
    <row r="357" spans="1:10" ht="33" customHeight="1">
      <c r="A357" s="119"/>
      <c r="B357" s="124"/>
      <c r="C357" s="124"/>
      <c r="D357" s="103"/>
      <c r="E357" s="106"/>
      <c r="F357" s="106"/>
      <c r="G357" s="110"/>
      <c r="H357" s="80" t="s">
        <v>20</v>
      </c>
      <c r="I357" s="12">
        <f t="shared" ref="I357:J357" si="43">I363</f>
        <v>6082.326</v>
      </c>
      <c r="J357" s="11">
        <f t="shared" si="43"/>
        <v>6082.326</v>
      </c>
    </row>
    <row r="358" spans="1:10" ht="24.75" customHeight="1">
      <c r="A358" s="119"/>
      <c r="B358" s="98" t="s">
        <v>138</v>
      </c>
      <c r="C358" s="98" t="s">
        <v>139</v>
      </c>
      <c r="D358" s="105" t="s">
        <v>29</v>
      </c>
      <c r="E358" s="108">
        <v>270</v>
      </c>
      <c r="F358" s="108">
        <v>115.8</v>
      </c>
      <c r="G358" s="110"/>
      <c r="H358" s="80" t="s">
        <v>15</v>
      </c>
      <c r="I358" s="7">
        <f>I359+I360+I361+I362+I363</f>
        <v>8481.9470000000001</v>
      </c>
      <c r="J358" s="84">
        <f>J359+J360+J361+J362+J363</f>
        <v>8481.9470000000001</v>
      </c>
    </row>
    <row r="359" spans="1:10" ht="19.5" customHeight="1">
      <c r="A359" s="119"/>
      <c r="B359" s="128"/>
      <c r="C359" s="99"/>
      <c r="D359" s="132"/>
      <c r="E359" s="154"/>
      <c r="F359" s="154"/>
      <c r="G359" s="110"/>
      <c r="H359" s="80" t="s">
        <v>16</v>
      </c>
      <c r="I359" s="7">
        <v>720</v>
      </c>
      <c r="J359" s="11">
        <v>720</v>
      </c>
    </row>
    <row r="360" spans="1:10" ht="30" customHeight="1">
      <c r="A360" s="119"/>
      <c r="B360" s="128"/>
      <c r="C360" s="99"/>
      <c r="D360" s="132"/>
      <c r="E360" s="154"/>
      <c r="F360" s="154"/>
      <c r="G360" s="110"/>
      <c r="H360" s="80" t="s">
        <v>17</v>
      </c>
      <c r="I360" s="7">
        <v>0</v>
      </c>
      <c r="J360" s="11">
        <v>0</v>
      </c>
    </row>
    <row r="361" spans="1:10" ht="31.5" customHeight="1">
      <c r="A361" s="119"/>
      <c r="B361" s="128"/>
      <c r="C361" s="99"/>
      <c r="D361" s="132"/>
      <c r="E361" s="154"/>
      <c r="F361" s="154"/>
      <c r="G361" s="110"/>
      <c r="H361" s="80" t="s">
        <v>18</v>
      </c>
      <c r="I361" s="58">
        <v>548.15200000000004</v>
      </c>
      <c r="J361" s="22">
        <v>548.15200000000004</v>
      </c>
    </row>
    <row r="362" spans="1:10" ht="35.25" customHeight="1">
      <c r="A362" s="119"/>
      <c r="B362" s="128"/>
      <c r="C362" s="99"/>
      <c r="D362" s="132"/>
      <c r="E362" s="154"/>
      <c r="F362" s="154"/>
      <c r="G362" s="110"/>
      <c r="H362" s="80" t="s">
        <v>19</v>
      </c>
      <c r="I362" s="7">
        <v>1131.4690000000001</v>
      </c>
      <c r="J362" s="22">
        <v>1131.4690000000001</v>
      </c>
    </row>
    <row r="363" spans="1:10" ht="31.5" customHeight="1" thickBot="1">
      <c r="A363" s="95"/>
      <c r="B363" s="128"/>
      <c r="C363" s="99"/>
      <c r="D363" s="132"/>
      <c r="E363" s="154"/>
      <c r="F363" s="154"/>
      <c r="G363" s="111"/>
      <c r="H363" s="8" t="s">
        <v>20</v>
      </c>
      <c r="I363" s="70">
        <v>6082.326</v>
      </c>
      <c r="J363" s="85">
        <v>6082.326</v>
      </c>
    </row>
    <row r="364" spans="1:10" ht="24.75" customHeight="1">
      <c r="A364" s="121">
        <v>4</v>
      </c>
      <c r="B364" s="149" t="s">
        <v>140</v>
      </c>
      <c r="C364" s="151" t="s">
        <v>141</v>
      </c>
      <c r="D364" s="152" t="s">
        <v>136</v>
      </c>
      <c r="E364" s="131">
        <v>4</v>
      </c>
      <c r="F364" s="153">
        <v>4</v>
      </c>
      <c r="G364" s="118"/>
      <c r="H364" s="9" t="s">
        <v>15</v>
      </c>
      <c r="I364" s="20">
        <f>I365+I366+I367+I368+I369</f>
        <v>2066.4</v>
      </c>
      <c r="J364" s="21">
        <f>J365+J366+J367+J368+J369</f>
        <v>2066.4</v>
      </c>
    </row>
    <row r="365" spans="1:10" ht="24.75" customHeight="1">
      <c r="A365" s="148"/>
      <c r="B365" s="150"/>
      <c r="C365" s="145"/>
      <c r="D365" s="141"/>
      <c r="E365" s="107"/>
      <c r="F365" s="133"/>
      <c r="G365" s="110"/>
      <c r="H365" s="80" t="s">
        <v>16</v>
      </c>
      <c r="I365" s="12">
        <f>I371</f>
        <v>692.4</v>
      </c>
      <c r="J365" s="22">
        <f>J371</f>
        <v>692.4</v>
      </c>
    </row>
    <row r="366" spans="1:10" ht="36" customHeight="1">
      <c r="A366" s="148"/>
      <c r="B366" s="150"/>
      <c r="C366" s="145"/>
      <c r="D366" s="141"/>
      <c r="E366" s="107"/>
      <c r="F366" s="133"/>
      <c r="G366" s="110"/>
      <c r="H366" s="80" t="s">
        <v>17</v>
      </c>
      <c r="I366" s="54">
        <f t="shared" ref="I366:J366" si="44">I372</f>
        <v>0</v>
      </c>
      <c r="J366" s="56">
        <f t="shared" si="44"/>
        <v>0</v>
      </c>
    </row>
    <row r="367" spans="1:10" ht="33.75" customHeight="1">
      <c r="A367" s="148"/>
      <c r="B367" s="150"/>
      <c r="C367" s="145"/>
      <c r="D367" s="141"/>
      <c r="E367" s="107"/>
      <c r="F367" s="133"/>
      <c r="G367" s="110"/>
      <c r="H367" s="80" t="s">
        <v>18</v>
      </c>
      <c r="I367" s="12">
        <f t="shared" ref="I367:J367" si="45">I373</f>
        <v>374</v>
      </c>
      <c r="J367" s="22">
        <f t="shared" si="45"/>
        <v>374</v>
      </c>
    </row>
    <row r="368" spans="1:10" ht="32.25" customHeight="1">
      <c r="A368" s="148"/>
      <c r="B368" s="150"/>
      <c r="C368" s="145"/>
      <c r="D368" s="141"/>
      <c r="E368" s="107"/>
      <c r="F368" s="133"/>
      <c r="G368" s="110"/>
      <c r="H368" s="80" t="s">
        <v>19</v>
      </c>
      <c r="I368" s="12">
        <f t="shared" ref="I368:J368" si="46">I374</f>
        <v>1000</v>
      </c>
      <c r="J368" s="22">
        <f t="shared" si="46"/>
        <v>1000</v>
      </c>
    </row>
    <row r="369" spans="1:10" ht="33.75" customHeight="1">
      <c r="A369" s="148"/>
      <c r="B369" s="150"/>
      <c r="C369" s="145"/>
      <c r="D369" s="141"/>
      <c r="E369" s="107"/>
      <c r="F369" s="133"/>
      <c r="G369" s="110"/>
      <c r="H369" s="80" t="s">
        <v>20</v>
      </c>
      <c r="I369" s="54">
        <f t="shared" ref="I369:J369" si="47">I375</f>
        <v>0</v>
      </c>
      <c r="J369" s="56">
        <f t="shared" si="47"/>
        <v>0</v>
      </c>
    </row>
    <row r="370" spans="1:10" ht="23.25" customHeight="1">
      <c r="A370" s="119"/>
      <c r="B370" s="145" t="s">
        <v>142</v>
      </c>
      <c r="C370" s="145" t="s">
        <v>143</v>
      </c>
      <c r="D370" s="104" t="s">
        <v>144</v>
      </c>
      <c r="E370" s="107">
        <v>288.3</v>
      </c>
      <c r="F370" s="133">
        <v>288.3</v>
      </c>
      <c r="G370" s="110"/>
      <c r="H370" s="80" t="s">
        <v>15</v>
      </c>
      <c r="I370" s="12">
        <f>I371+I372+I373+I374+I375</f>
        <v>2066.4</v>
      </c>
      <c r="J370" s="22">
        <f>J371+J372+J373+J374+J375</f>
        <v>2066.4</v>
      </c>
    </row>
    <row r="371" spans="1:10" ht="24" customHeight="1">
      <c r="A371" s="119"/>
      <c r="B371" s="145"/>
      <c r="C371" s="145"/>
      <c r="D371" s="104"/>
      <c r="E371" s="107"/>
      <c r="F371" s="133"/>
      <c r="G371" s="110"/>
      <c r="H371" s="80" t="s">
        <v>16</v>
      </c>
      <c r="I371" s="12">
        <f>I377</f>
        <v>692.4</v>
      </c>
      <c r="J371" s="22">
        <f>J377</f>
        <v>692.4</v>
      </c>
    </row>
    <row r="372" spans="1:10" ht="30.75" customHeight="1">
      <c r="A372" s="119"/>
      <c r="B372" s="145"/>
      <c r="C372" s="145"/>
      <c r="D372" s="104"/>
      <c r="E372" s="107"/>
      <c r="F372" s="133"/>
      <c r="G372" s="110"/>
      <c r="H372" s="80" t="s">
        <v>17</v>
      </c>
      <c r="I372" s="54">
        <f t="shared" ref="I372:J372" si="48">I378</f>
        <v>0</v>
      </c>
      <c r="J372" s="56">
        <f t="shared" si="48"/>
        <v>0</v>
      </c>
    </row>
    <row r="373" spans="1:10" ht="31.5" customHeight="1">
      <c r="A373" s="119"/>
      <c r="B373" s="145"/>
      <c r="C373" s="145"/>
      <c r="D373" s="104"/>
      <c r="E373" s="107"/>
      <c r="F373" s="133"/>
      <c r="G373" s="110"/>
      <c r="H373" s="80" t="s">
        <v>18</v>
      </c>
      <c r="I373" s="12">
        <f t="shared" ref="I373:J373" si="49">I379</f>
        <v>374</v>
      </c>
      <c r="J373" s="22">
        <f t="shared" si="49"/>
        <v>374</v>
      </c>
    </row>
    <row r="374" spans="1:10" ht="29.25" customHeight="1">
      <c r="A374" s="119"/>
      <c r="B374" s="145"/>
      <c r="C374" s="145"/>
      <c r="D374" s="104"/>
      <c r="E374" s="107"/>
      <c r="F374" s="133"/>
      <c r="G374" s="110"/>
      <c r="H374" s="80" t="s">
        <v>19</v>
      </c>
      <c r="I374" s="12">
        <f t="shared" ref="I374:J374" si="50">I380</f>
        <v>1000</v>
      </c>
      <c r="J374" s="22">
        <f t="shared" si="50"/>
        <v>1000</v>
      </c>
    </row>
    <row r="375" spans="1:10" ht="33.75" customHeight="1">
      <c r="A375" s="119"/>
      <c r="B375" s="145"/>
      <c r="C375" s="145"/>
      <c r="D375" s="104"/>
      <c r="E375" s="107"/>
      <c r="F375" s="133"/>
      <c r="G375" s="110"/>
      <c r="H375" s="80" t="s">
        <v>20</v>
      </c>
      <c r="I375" s="54">
        <f t="shared" ref="I375:J375" si="51">I381</f>
        <v>0</v>
      </c>
      <c r="J375" s="56">
        <f t="shared" si="51"/>
        <v>0</v>
      </c>
    </row>
    <row r="376" spans="1:10" ht="23.25" customHeight="1">
      <c r="A376" s="119"/>
      <c r="B376" s="145" t="s">
        <v>145</v>
      </c>
      <c r="C376" s="145" t="s">
        <v>146</v>
      </c>
      <c r="D376" s="104" t="s">
        <v>33</v>
      </c>
      <c r="E376" s="107">
        <v>33.299999999999997</v>
      </c>
      <c r="F376" s="133">
        <v>33.299999999999997</v>
      </c>
      <c r="G376" s="110"/>
      <c r="H376" s="80" t="s">
        <v>15</v>
      </c>
      <c r="I376" s="12">
        <f>I382</f>
        <v>2066.4</v>
      </c>
      <c r="J376" s="22">
        <f>J382</f>
        <v>2066.4</v>
      </c>
    </row>
    <row r="377" spans="1:10" ht="30" customHeight="1">
      <c r="A377" s="119"/>
      <c r="B377" s="145"/>
      <c r="C377" s="145"/>
      <c r="D377" s="104"/>
      <c r="E377" s="107"/>
      <c r="F377" s="133"/>
      <c r="G377" s="110"/>
      <c r="H377" s="80" t="s">
        <v>16</v>
      </c>
      <c r="I377" s="12">
        <f t="shared" ref="I377:J377" si="52">I383</f>
        <v>692.4</v>
      </c>
      <c r="J377" s="22">
        <f t="shared" si="52"/>
        <v>692.4</v>
      </c>
    </row>
    <row r="378" spans="1:10" ht="48" customHeight="1">
      <c r="A378" s="119"/>
      <c r="B378" s="145"/>
      <c r="C378" s="145"/>
      <c r="D378" s="104"/>
      <c r="E378" s="107"/>
      <c r="F378" s="133"/>
      <c r="G378" s="110"/>
      <c r="H378" s="80" t="s">
        <v>17</v>
      </c>
      <c r="I378" s="54">
        <f t="shared" ref="I378:J378" si="53">I384</f>
        <v>0</v>
      </c>
      <c r="J378" s="56">
        <f t="shared" si="53"/>
        <v>0</v>
      </c>
    </row>
    <row r="379" spans="1:10" ht="35.25" customHeight="1">
      <c r="A379" s="119"/>
      <c r="B379" s="145"/>
      <c r="C379" s="145"/>
      <c r="D379" s="104"/>
      <c r="E379" s="107"/>
      <c r="F379" s="133"/>
      <c r="G379" s="110"/>
      <c r="H379" s="80" t="s">
        <v>18</v>
      </c>
      <c r="I379" s="12">
        <f t="shared" ref="I379:J379" si="54">I385</f>
        <v>374</v>
      </c>
      <c r="J379" s="22">
        <f t="shared" si="54"/>
        <v>374</v>
      </c>
    </row>
    <row r="380" spans="1:10" ht="45.75" customHeight="1">
      <c r="A380" s="119"/>
      <c r="B380" s="145"/>
      <c r="C380" s="145"/>
      <c r="D380" s="104"/>
      <c r="E380" s="107"/>
      <c r="F380" s="133"/>
      <c r="G380" s="110"/>
      <c r="H380" s="80" t="s">
        <v>19</v>
      </c>
      <c r="I380" s="12">
        <f t="shared" ref="I380:J380" si="55">I386</f>
        <v>1000</v>
      </c>
      <c r="J380" s="22">
        <f t="shared" si="55"/>
        <v>1000</v>
      </c>
    </row>
    <row r="381" spans="1:10" ht="58.5" customHeight="1">
      <c r="A381" s="119"/>
      <c r="B381" s="145"/>
      <c r="C381" s="145"/>
      <c r="D381" s="104"/>
      <c r="E381" s="107"/>
      <c r="F381" s="133"/>
      <c r="G381" s="110"/>
      <c r="H381" s="80" t="s">
        <v>20</v>
      </c>
      <c r="I381" s="54">
        <f t="shared" ref="I381:J381" si="56">I387</f>
        <v>0</v>
      </c>
      <c r="J381" s="56">
        <f t="shared" si="56"/>
        <v>0</v>
      </c>
    </row>
    <row r="382" spans="1:10" ht="23.25" customHeight="1">
      <c r="A382" s="119"/>
      <c r="B382" s="145" t="s">
        <v>147</v>
      </c>
      <c r="C382" s="145" t="s">
        <v>148</v>
      </c>
      <c r="D382" s="104" t="s">
        <v>149</v>
      </c>
      <c r="E382" s="107">
        <v>20</v>
      </c>
      <c r="F382" s="133">
        <v>20</v>
      </c>
      <c r="G382" s="110"/>
      <c r="H382" s="80" t="s">
        <v>15</v>
      </c>
      <c r="I382" s="7">
        <f>I383+I384+I385+I386+I387</f>
        <v>2066.4</v>
      </c>
      <c r="J382" s="22">
        <f>J383+J384+J385+J386+J387</f>
        <v>2066.4</v>
      </c>
    </row>
    <row r="383" spans="1:10" ht="26.25" customHeight="1">
      <c r="A383" s="119"/>
      <c r="B383" s="145"/>
      <c r="C383" s="145"/>
      <c r="D383" s="104"/>
      <c r="E383" s="107"/>
      <c r="F383" s="133"/>
      <c r="G383" s="110"/>
      <c r="H383" s="80" t="s">
        <v>16</v>
      </c>
      <c r="I383" s="12">
        <v>692.4</v>
      </c>
      <c r="J383" s="22">
        <v>692.4</v>
      </c>
    </row>
    <row r="384" spans="1:10" ht="33.75" customHeight="1">
      <c r="A384" s="119"/>
      <c r="B384" s="145"/>
      <c r="C384" s="145"/>
      <c r="D384" s="104"/>
      <c r="E384" s="107"/>
      <c r="F384" s="133"/>
      <c r="G384" s="110"/>
      <c r="H384" s="80" t="s">
        <v>17</v>
      </c>
      <c r="I384" s="54">
        <v>0</v>
      </c>
      <c r="J384" s="56">
        <v>0</v>
      </c>
    </row>
    <row r="385" spans="1:10" ht="30" customHeight="1">
      <c r="A385" s="119"/>
      <c r="B385" s="145"/>
      <c r="C385" s="145"/>
      <c r="D385" s="104"/>
      <c r="E385" s="107"/>
      <c r="F385" s="133"/>
      <c r="G385" s="110"/>
      <c r="H385" s="80" t="s">
        <v>18</v>
      </c>
      <c r="I385" s="7">
        <v>374</v>
      </c>
      <c r="J385" s="11">
        <v>374</v>
      </c>
    </row>
    <row r="386" spans="1:10" ht="33" customHeight="1">
      <c r="A386" s="119"/>
      <c r="B386" s="145"/>
      <c r="C386" s="145"/>
      <c r="D386" s="104"/>
      <c r="E386" s="107"/>
      <c r="F386" s="133"/>
      <c r="G386" s="110"/>
      <c r="H386" s="80" t="s">
        <v>19</v>
      </c>
      <c r="I386" s="7">
        <v>1000</v>
      </c>
      <c r="J386" s="11">
        <v>1000</v>
      </c>
    </row>
    <row r="387" spans="1:10" ht="33.75" customHeight="1" thickBot="1">
      <c r="A387" s="120"/>
      <c r="B387" s="146"/>
      <c r="C387" s="146"/>
      <c r="D387" s="115"/>
      <c r="E387" s="116"/>
      <c r="F387" s="147"/>
      <c r="G387" s="117"/>
      <c r="H387" s="5" t="s">
        <v>20</v>
      </c>
      <c r="I387" s="71">
        <v>0</v>
      </c>
      <c r="J387" s="72">
        <v>0</v>
      </c>
    </row>
    <row r="388" spans="1:10" ht="24" customHeight="1">
      <c r="A388" s="126">
        <v>5</v>
      </c>
      <c r="B388" s="99" t="s">
        <v>150</v>
      </c>
      <c r="C388" s="99" t="s">
        <v>151</v>
      </c>
      <c r="D388" s="103" t="s">
        <v>33</v>
      </c>
      <c r="E388" s="106" t="s">
        <v>74</v>
      </c>
      <c r="F388" s="106" t="s">
        <v>74</v>
      </c>
      <c r="G388" s="109"/>
      <c r="H388" s="81" t="s">
        <v>15</v>
      </c>
      <c r="I388" s="6">
        <f>I389+I390+I391+I392+I393</f>
        <v>2100</v>
      </c>
      <c r="J388" s="18">
        <f>J389+J390+J391+J392+J393</f>
        <v>1822.37</v>
      </c>
    </row>
    <row r="389" spans="1:10" ht="24" customHeight="1">
      <c r="A389" s="126"/>
      <c r="B389" s="99"/>
      <c r="C389" s="99"/>
      <c r="D389" s="104"/>
      <c r="E389" s="107"/>
      <c r="F389" s="107"/>
      <c r="G389" s="110"/>
      <c r="H389" s="80" t="s">
        <v>16</v>
      </c>
      <c r="I389" s="7">
        <f>I395</f>
        <v>2100</v>
      </c>
      <c r="J389" s="11">
        <f>J395</f>
        <v>1822.37</v>
      </c>
    </row>
    <row r="390" spans="1:10" ht="37.5" customHeight="1">
      <c r="A390" s="126"/>
      <c r="B390" s="99"/>
      <c r="C390" s="99"/>
      <c r="D390" s="104"/>
      <c r="E390" s="107"/>
      <c r="F390" s="107"/>
      <c r="G390" s="110"/>
      <c r="H390" s="80" t="s">
        <v>17</v>
      </c>
      <c r="I390" s="7">
        <f t="shared" ref="I390:J390" si="57">I396</f>
        <v>0</v>
      </c>
      <c r="J390" s="11">
        <f t="shared" si="57"/>
        <v>0</v>
      </c>
    </row>
    <row r="391" spans="1:10" ht="33" customHeight="1">
      <c r="A391" s="126"/>
      <c r="B391" s="99"/>
      <c r="C391" s="99"/>
      <c r="D391" s="104"/>
      <c r="E391" s="107"/>
      <c r="F391" s="107"/>
      <c r="G391" s="110"/>
      <c r="H391" s="80" t="s">
        <v>18</v>
      </c>
      <c r="I391" s="7">
        <f t="shared" ref="I391:J391" si="58">I397</f>
        <v>0</v>
      </c>
      <c r="J391" s="11">
        <f t="shared" si="58"/>
        <v>0</v>
      </c>
    </row>
    <row r="392" spans="1:10" ht="32.25" customHeight="1">
      <c r="A392" s="126"/>
      <c r="B392" s="99"/>
      <c r="C392" s="99"/>
      <c r="D392" s="104"/>
      <c r="E392" s="107"/>
      <c r="F392" s="107"/>
      <c r="G392" s="110"/>
      <c r="H392" s="80" t="s">
        <v>19</v>
      </c>
      <c r="I392" s="7">
        <f t="shared" ref="I392:J392" si="59">I398</f>
        <v>0</v>
      </c>
      <c r="J392" s="11">
        <f t="shared" si="59"/>
        <v>0</v>
      </c>
    </row>
    <row r="393" spans="1:10" ht="33" customHeight="1">
      <c r="A393" s="127"/>
      <c r="B393" s="124"/>
      <c r="C393" s="124"/>
      <c r="D393" s="104"/>
      <c r="E393" s="107"/>
      <c r="F393" s="107"/>
      <c r="G393" s="110"/>
      <c r="H393" s="80" t="s">
        <v>20</v>
      </c>
      <c r="I393" s="7">
        <f t="shared" ref="I393:J393" si="60">I399</f>
        <v>0</v>
      </c>
      <c r="J393" s="11">
        <f t="shared" si="60"/>
        <v>0</v>
      </c>
    </row>
    <row r="394" spans="1:10" ht="22.5" customHeight="1">
      <c r="A394" s="119"/>
      <c r="B394" s="98" t="s">
        <v>152</v>
      </c>
      <c r="C394" s="98" t="s">
        <v>153</v>
      </c>
      <c r="D394" s="104" t="s">
        <v>31</v>
      </c>
      <c r="E394" s="106">
        <v>16</v>
      </c>
      <c r="F394" s="106">
        <v>16</v>
      </c>
      <c r="G394" s="110"/>
      <c r="H394" s="80" t="s">
        <v>15</v>
      </c>
      <c r="I394" s="7">
        <f>I395+I396+I397+I398+I399</f>
        <v>2100</v>
      </c>
      <c r="J394" s="11">
        <f>J395+J396+J397+J398+J399</f>
        <v>1822.37</v>
      </c>
    </row>
    <row r="395" spans="1:10" ht="30" customHeight="1">
      <c r="A395" s="119"/>
      <c r="B395" s="99"/>
      <c r="C395" s="99"/>
      <c r="D395" s="104"/>
      <c r="E395" s="107"/>
      <c r="F395" s="107"/>
      <c r="G395" s="110"/>
      <c r="H395" s="80" t="s">
        <v>16</v>
      </c>
      <c r="I395" s="7">
        <f>I401</f>
        <v>2100</v>
      </c>
      <c r="J395" s="11">
        <f>J401</f>
        <v>1822.37</v>
      </c>
    </row>
    <row r="396" spans="1:10" ht="33.75" customHeight="1">
      <c r="A396" s="119"/>
      <c r="B396" s="99"/>
      <c r="C396" s="99"/>
      <c r="D396" s="104"/>
      <c r="E396" s="107"/>
      <c r="F396" s="107"/>
      <c r="G396" s="110"/>
      <c r="H396" s="80" t="s">
        <v>17</v>
      </c>
      <c r="I396" s="7">
        <f t="shared" ref="I396:J396" si="61">I402</f>
        <v>0</v>
      </c>
      <c r="J396" s="11">
        <f t="shared" si="61"/>
        <v>0</v>
      </c>
    </row>
    <row r="397" spans="1:10" ht="30" customHeight="1">
      <c r="A397" s="119"/>
      <c r="B397" s="99"/>
      <c r="C397" s="99"/>
      <c r="D397" s="104"/>
      <c r="E397" s="107"/>
      <c r="F397" s="107"/>
      <c r="G397" s="110"/>
      <c r="H397" s="80" t="s">
        <v>18</v>
      </c>
      <c r="I397" s="7">
        <f t="shared" ref="I397:J397" si="62">I403</f>
        <v>0</v>
      </c>
      <c r="J397" s="11">
        <f t="shared" si="62"/>
        <v>0</v>
      </c>
    </row>
    <row r="398" spans="1:10" ht="32.25" customHeight="1">
      <c r="A398" s="119"/>
      <c r="B398" s="99"/>
      <c r="C398" s="99"/>
      <c r="D398" s="104"/>
      <c r="E398" s="107"/>
      <c r="F398" s="107"/>
      <c r="G398" s="110"/>
      <c r="H398" s="80" t="s">
        <v>19</v>
      </c>
      <c r="I398" s="7">
        <f t="shared" ref="I398:J398" si="63">I404</f>
        <v>0</v>
      </c>
      <c r="J398" s="11">
        <f t="shared" si="63"/>
        <v>0</v>
      </c>
    </row>
    <row r="399" spans="1:10" ht="35.25" customHeight="1">
      <c r="A399" s="119"/>
      <c r="B399" s="124"/>
      <c r="C399" s="124"/>
      <c r="D399" s="104"/>
      <c r="E399" s="107"/>
      <c r="F399" s="107"/>
      <c r="G399" s="110"/>
      <c r="H399" s="80" t="s">
        <v>20</v>
      </c>
      <c r="I399" s="7">
        <f t="shared" ref="I399:J399" si="64">I405</f>
        <v>0</v>
      </c>
      <c r="J399" s="11">
        <f t="shared" si="64"/>
        <v>0</v>
      </c>
    </row>
    <row r="400" spans="1:10" ht="25.5" customHeight="1">
      <c r="A400" s="119"/>
      <c r="B400" s="98" t="s">
        <v>154</v>
      </c>
      <c r="C400" s="98" t="s">
        <v>153</v>
      </c>
      <c r="D400" s="104" t="s">
        <v>31</v>
      </c>
      <c r="E400" s="106">
        <v>16</v>
      </c>
      <c r="F400" s="106">
        <v>16</v>
      </c>
      <c r="G400" s="110"/>
      <c r="H400" s="80" t="s">
        <v>15</v>
      </c>
      <c r="I400" s="7">
        <f>I401+I402+I403+I404+I405</f>
        <v>2100</v>
      </c>
      <c r="J400" s="11">
        <f>J401+J402+J403+J404+J405</f>
        <v>1822.37</v>
      </c>
    </row>
    <row r="401" spans="1:10" ht="28.5" customHeight="1">
      <c r="A401" s="119"/>
      <c r="B401" s="99"/>
      <c r="C401" s="99"/>
      <c r="D401" s="104"/>
      <c r="E401" s="107"/>
      <c r="F401" s="107"/>
      <c r="G401" s="110"/>
      <c r="H401" s="80" t="s">
        <v>16</v>
      </c>
      <c r="I401" s="7">
        <f>I407+I413+I419</f>
        <v>2100</v>
      </c>
      <c r="J401" s="11">
        <f>J407+J413+J419</f>
        <v>1822.37</v>
      </c>
    </row>
    <row r="402" spans="1:10" ht="32.25" customHeight="1">
      <c r="A402" s="119"/>
      <c r="B402" s="99"/>
      <c r="C402" s="99"/>
      <c r="D402" s="104"/>
      <c r="E402" s="107"/>
      <c r="F402" s="107"/>
      <c r="G402" s="110"/>
      <c r="H402" s="80" t="s">
        <v>17</v>
      </c>
      <c r="I402" s="7">
        <f t="shared" ref="I402:J402" si="65">I408+I414+I420</f>
        <v>0</v>
      </c>
      <c r="J402" s="11">
        <f t="shared" si="65"/>
        <v>0</v>
      </c>
    </row>
    <row r="403" spans="1:10" ht="31.5" customHeight="1">
      <c r="A403" s="119"/>
      <c r="B403" s="99"/>
      <c r="C403" s="99"/>
      <c r="D403" s="104"/>
      <c r="E403" s="107"/>
      <c r="F403" s="107"/>
      <c r="G403" s="110"/>
      <c r="H403" s="80" t="s">
        <v>18</v>
      </c>
      <c r="I403" s="7">
        <f t="shared" ref="I403:J403" si="66">I409+I415+I421</f>
        <v>0</v>
      </c>
      <c r="J403" s="11">
        <f t="shared" si="66"/>
        <v>0</v>
      </c>
    </row>
    <row r="404" spans="1:10" ht="35.25" customHeight="1">
      <c r="A404" s="119"/>
      <c r="B404" s="99"/>
      <c r="C404" s="99"/>
      <c r="D404" s="104"/>
      <c r="E404" s="107"/>
      <c r="F404" s="107"/>
      <c r="G404" s="110"/>
      <c r="H404" s="80" t="s">
        <v>19</v>
      </c>
      <c r="I404" s="7">
        <f t="shared" ref="I404:J404" si="67">I410+I416+I422</f>
        <v>0</v>
      </c>
      <c r="J404" s="11">
        <f t="shared" si="67"/>
        <v>0</v>
      </c>
    </row>
    <row r="405" spans="1:10" ht="33" customHeight="1">
      <c r="A405" s="119"/>
      <c r="B405" s="124"/>
      <c r="C405" s="124"/>
      <c r="D405" s="104"/>
      <c r="E405" s="107"/>
      <c r="F405" s="107"/>
      <c r="G405" s="110"/>
      <c r="H405" s="80" t="s">
        <v>20</v>
      </c>
      <c r="I405" s="7">
        <f t="shared" ref="I405:J405" si="68">I411+I417+I423</f>
        <v>0</v>
      </c>
      <c r="J405" s="11">
        <f t="shared" si="68"/>
        <v>0</v>
      </c>
    </row>
    <row r="406" spans="1:10" ht="22.5" customHeight="1">
      <c r="A406" s="119"/>
      <c r="B406" s="98" t="s">
        <v>155</v>
      </c>
      <c r="C406" s="142" t="s">
        <v>156</v>
      </c>
      <c r="D406" s="104" t="s">
        <v>31</v>
      </c>
      <c r="E406" s="106" t="s">
        <v>74</v>
      </c>
      <c r="F406" s="106" t="s">
        <v>74</v>
      </c>
      <c r="G406" s="110"/>
      <c r="H406" s="80" t="s">
        <v>15</v>
      </c>
      <c r="I406" s="7">
        <f>I407+I408+I409+I410+I411</f>
        <v>0</v>
      </c>
      <c r="J406" s="11">
        <f>J407+J408+J409+J410+J411</f>
        <v>0</v>
      </c>
    </row>
    <row r="407" spans="1:10" ht="24.75" customHeight="1">
      <c r="A407" s="119"/>
      <c r="B407" s="128"/>
      <c r="C407" s="143"/>
      <c r="D407" s="104"/>
      <c r="E407" s="107"/>
      <c r="F407" s="107"/>
      <c r="G407" s="110"/>
      <c r="H407" s="80" t="s">
        <v>16</v>
      </c>
      <c r="I407" s="7">
        <v>0</v>
      </c>
      <c r="J407" s="11">
        <v>0</v>
      </c>
    </row>
    <row r="408" spans="1:10" ht="33" customHeight="1">
      <c r="A408" s="119"/>
      <c r="B408" s="128"/>
      <c r="C408" s="143"/>
      <c r="D408" s="104"/>
      <c r="E408" s="107"/>
      <c r="F408" s="107"/>
      <c r="G408" s="110"/>
      <c r="H408" s="80" t="s">
        <v>17</v>
      </c>
      <c r="I408" s="7">
        <v>0</v>
      </c>
      <c r="J408" s="11">
        <v>0</v>
      </c>
    </row>
    <row r="409" spans="1:10" ht="37.5" customHeight="1">
      <c r="A409" s="119"/>
      <c r="B409" s="128"/>
      <c r="C409" s="143"/>
      <c r="D409" s="104"/>
      <c r="E409" s="107"/>
      <c r="F409" s="107"/>
      <c r="G409" s="110"/>
      <c r="H409" s="80" t="s">
        <v>18</v>
      </c>
      <c r="I409" s="7">
        <v>0</v>
      </c>
      <c r="J409" s="11">
        <v>0</v>
      </c>
    </row>
    <row r="410" spans="1:10" ht="33.75" customHeight="1">
      <c r="A410" s="119"/>
      <c r="B410" s="128"/>
      <c r="C410" s="143"/>
      <c r="D410" s="104"/>
      <c r="E410" s="107"/>
      <c r="F410" s="107"/>
      <c r="G410" s="110"/>
      <c r="H410" s="80" t="s">
        <v>19</v>
      </c>
      <c r="I410" s="7">
        <v>0</v>
      </c>
      <c r="J410" s="11">
        <v>0</v>
      </c>
    </row>
    <row r="411" spans="1:10" ht="35.25" customHeight="1">
      <c r="A411" s="119"/>
      <c r="B411" s="129"/>
      <c r="C411" s="144"/>
      <c r="D411" s="104"/>
      <c r="E411" s="107"/>
      <c r="F411" s="107"/>
      <c r="G411" s="110"/>
      <c r="H411" s="80" t="s">
        <v>20</v>
      </c>
      <c r="I411" s="7">
        <v>0</v>
      </c>
      <c r="J411" s="11">
        <v>0</v>
      </c>
    </row>
    <row r="412" spans="1:10" ht="23.25" customHeight="1">
      <c r="A412" s="119"/>
      <c r="B412" s="98" t="s">
        <v>157</v>
      </c>
      <c r="C412" s="98" t="s">
        <v>158</v>
      </c>
      <c r="D412" s="141" t="s">
        <v>46</v>
      </c>
      <c r="E412" s="106">
        <v>0.9</v>
      </c>
      <c r="F412" s="106">
        <v>0.83</v>
      </c>
      <c r="G412" s="110"/>
      <c r="H412" s="80" t="s">
        <v>15</v>
      </c>
      <c r="I412" s="7">
        <f>I413+I414+I415+I416+I417</f>
        <v>2100</v>
      </c>
      <c r="J412" s="11">
        <f>J413+J414+J415+J416+J417</f>
        <v>1822.37</v>
      </c>
    </row>
    <row r="413" spans="1:10" ht="28.5" customHeight="1">
      <c r="A413" s="119"/>
      <c r="B413" s="128"/>
      <c r="C413" s="99"/>
      <c r="D413" s="141"/>
      <c r="E413" s="107"/>
      <c r="F413" s="107"/>
      <c r="G413" s="110"/>
      <c r="H413" s="80" t="s">
        <v>16</v>
      </c>
      <c r="I413" s="7">
        <v>2100</v>
      </c>
      <c r="J413" s="11">
        <v>1822.37</v>
      </c>
    </row>
    <row r="414" spans="1:10" ht="32.25" customHeight="1">
      <c r="A414" s="119"/>
      <c r="B414" s="128"/>
      <c r="C414" s="99"/>
      <c r="D414" s="141"/>
      <c r="E414" s="107"/>
      <c r="F414" s="107"/>
      <c r="G414" s="110"/>
      <c r="H414" s="80" t="s">
        <v>17</v>
      </c>
      <c r="I414" s="7">
        <v>0</v>
      </c>
      <c r="J414" s="11">
        <v>0</v>
      </c>
    </row>
    <row r="415" spans="1:10" ht="31.5" customHeight="1">
      <c r="A415" s="119"/>
      <c r="B415" s="128"/>
      <c r="C415" s="99"/>
      <c r="D415" s="141"/>
      <c r="E415" s="107"/>
      <c r="F415" s="107"/>
      <c r="G415" s="110"/>
      <c r="H415" s="80" t="s">
        <v>18</v>
      </c>
      <c r="I415" s="7">
        <v>0</v>
      </c>
      <c r="J415" s="11">
        <v>0</v>
      </c>
    </row>
    <row r="416" spans="1:10" ht="38.25" customHeight="1">
      <c r="A416" s="119"/>
      <c r="B416" s="128"/>
      <c r="C416" s="99"/>
      <c r="D416" s="141"/>
      <c r="E416" s="107"/>
      <c r="F416" s="107"/>
      <c r="G416" s="110"/>
      <c r="H416" s="80" t="s">
        <v>19</v>
      </c>
      <c r="I416" s="7">
        <v>0</v>
      </c>
      <c r="J416" s="11">
        <v>0</v>
      </c>
    </row>
    <row r="417" spans="1:10" ht="33.75" customHeight="1">
      <c r="A417" s="119"/>
      <c r="B417" s="129"/>
      <c r="C417" s="124"/>
      <c r="D417" s="141"/>
      <c r="E417" s="107"/>
      <c r="F417" s="107"/>
      <c r="G417" s="110"/>
      <c r="H417" s="80" t="s">
        <v>20</v>
      </c>
      <c r="I417" s="7">
        <v>0</v>
      </c>
      <c r="J417" s="11">
        <v>0</v>
      </c>
    </row>
    <row r="418" spans="1:10" ht="25.5" customHeight="1">
      <c r="A418" s="119"/>
      <c r="B418" s="98" t="s">
        <v>159</v>
      </c>
      <c r="C418" s="98" t="s">
        <v>160</v>
      </c>
      <c r="D418" s="105" t="s">
        <v>31</v>
      </c>
      <c r="E418" s="106" t="s">
        <v>74</v>
      </c>
      <c r="F418" s="106" t="s">
        <v>74</v>
      </c>
      <c r="G418" s="110"/>
      <c r="H418" s="80" t="s">
        <v>15</v>
      </c>
      <c r="I418" s="7">
        <f>I419+I420+I421+I422+I423</f>
        <v>0</v>
      </c>
      <c r="J418" s="11">
        <f>J419+J420+J421+J422+J423</f>
        <v>0</v>
      </c>
    </row>
    <row r="419" spans="1:10" ht="19.5" customHeight="1">
      <c r="A419" s="119"/>
      <c r="B419" s="128"/>
      <c r="C419" s="99"/>
      <c r="D419" s="132"/>
      <c r="E419" s="107"/>
      <c r="F419" s="107"/>
      <c r="G419" s="110"/>
      <c r="H419" s="80" t="s">
        <v>16</v>
      </c>
      <c r="I419" s="7">
        <v>0</v>
      </c>
      <c r="J419" s="11">
        <v>0</v>
      </c>
    </row>
    <row r="420" spans="1:10" ht="36" customHeight="1">
      <c r="A420" s="119"/>
      <c r="B420" s="128"/>
      <c r="C420" s="99"/>
      <c r="D420" s="132"/>
      <c r="E420" s="107"/>
      <c r="F420" s="107"/>
      <c r="G420" s="110"/>
      <c r="H420" s="80" t="s">
        <v>17</v>
      </c>
      <c r="I420" s="7">
        <v>0</v>
      </c>
      <c r="J420" s="11">
        <v>0</v>
      </c>
    </row>
    <row r="421" spans="1:10" ht="36" customHeight="1">
      <c r="A421" s="119"/>
      <c r="B421" s="128"/>
      <c r="C421" s="99"/>
      <c r="D421" s="132"/>
      <c r="E421" s="107"/>
      <c r="F421" s="107"/>
      <c r="G421" s="110"/>
      <c r="H421" s="80" t="s">
        <v>18</v>
      </c>
      <c r="I421" s="7">
        <v>0</v>
      </c>
      <c r="J421" s="11">
        <v>0</v>
      </c>
    </row>
    <row r="422" spans="1:10" ht="33.75" customHeight="1">
      <c r="A422" s="119"/>
      <c r="B422" s="128"/>
      <c r="C422" s="99"/>
      <c r="D422" s="132"/>
      <c r="E422" s="107"/>
      <c r="F422" s="107"/>
      <c r="G422" s="110"/>
      <c r="H422" s="80" t="s">
        <v>19</v>
      </c>
      <c r="I422" s="7">
        <v>0</v>
      </c>
      <c r="J422" s="11">
        <v>0</v>
      </c>
    </row>
    <row r="423" spans="1:10" ht="35.25" customHeight="1" thickBot="1">
      <c r="A423" s="120"/>
      <c r="B423" s="139"/>
      <c r="C423" s="113"/>
      <c r="D423" s="140"/>
      <c r="E423" s="116"/>
      <c r="F423" s="116"/>
      <c r="G423" s="117"/>
      <c r="H423" s="5" t="s">
        <v>20</v>
      </c>
      <c r="I423" s="16">
        <v>0</v>
      </c>
      <c r="J423" s="17">
        <v>0</v>
      </c>
    </row>
    <row r="424" spans="1:10" ht="27" customHeight="1">
      <c r="A424" s="135">
        <v>6</v>
      </c>
      <c r="B424" s="122" t="s">
        <v>161</v>
      </c>
      <c r="C424" s="122" t="s">
        <v>162</v>
      </c>
      <c r="D424" s="103" t="s">
        <v>26</v>
      </c>
      <c r="E424" s="106">
        <v>20</v>
      </c>
      <c r="F424" s="138">
        <v>20</v>
      </c>
      <c r="G424" s="109"/>
      <c r="H424" s="81" t="s">
        <v>15</v>
      </c>
      <c r="I424" s="19">
        <f>I425+I426+I427+I429</f>
        <v>1141.376</v>
      </c>
      <c r="J424" s="64">
        <f>J425+J426+J427+J428+J429</f>
        <v>2200.0419999999999</v>
      </c>
    </row>
    <row r="425" spans="1:10" ht="29.25" customHeight="1">
      <c r="A425" s="136"/>
      <c r="B425" s="99"/>
      <c r="C425" s="99"/>
      <c r="D425" s="104"/>
      <c r="E425" s="107"/>
      <c r="F425" s="133"/>
      <c r="G425" s="110"/>
      <c r="H425" s="80" t="s">
        <v>16</v>
      </c>
      <c r="I425" s="12">
        <f>I431</f>
        <v>1141.376</v>
      </c>
      <c r="J425" s="65">
        <f>J431</f>
        <v>1141.376</v>
      </c>
    </row>
    <row r="426" spans="1:10" ht="38.25" customHeight="1">
      <c r="A426" s="136"/>
      <c r="B426" s="99"/>
      <c r="C426" s="99"/>
      <c r="D426" s="104"/>
      <c r="E426" s="107"/>
      <c r="F426" s="133"/>
      <c r="G426" s="110"/>
      <c r="H426" s="80" t="s">
        <v>17</v>
      </c>
      <c r="I426" s="12">
        <f t="shared" ref="I426:J426" si="69">I432</f>
        <v>0</v>
      </c>
      <c r="J426" s="65">
        <f t="shared" si="69"/>
        <v>0</v>
      </c>
    </row>
    <row r="427" spans="1:10" ht="36" customHeight="1">
      <c r="A427" s="136"/>
      <c r="B427" s="99"/>
      <c r="C427" s="99"/>
      <c r="D427" s="104"/>
      <c r="E427" s="107"/>
      <c r="F427" s="133"/>
      <c r="G427" s="110"/>
      <c r="H427" s="80" t="s">
        <v>18</v>
      </c>
      <c r="I427" s="12">
        <f t="shared" ref="I427:J427" si="70">I433</f>
        <v>0</v>
      </c>
      <c r="J427" s="65">
        <f t="shared" si="70"/>
        <v>0</v>
      </c>
    </row>
    <row r="428" spans="1:10" ht="36" customHeight="1">
      <c r="A428" s="136"/>
      <c r="B428" s="99"/>
      <c r="C428" s="99"/>
      <c r="D428" s="104"/>
      <c r="E428" s="107"/>
      <c r="F428" s="133"/>
      <c r="G428" s="110"/>
      <c r="H428" s="80" t="s">
        <v>19</v>
      </c>
      <c r="I428" s="12">
        <f t="shared" ref="I428:J428" si="71">I434</f>
        <v>1141.376</v>
      </c>
      <c r="J428" s="66">
        <f t="shared" si="71"/>
        <v>1058.6659999999999</v>
      </c>
    </row>
    <row r="429" spans="1:10" ht="61.5" customHeight="1">
      <c r="A429" s="137"/>
      <c r="B429" s="124"/>
      <c r="C429" s="124"/>
      <c r="D429" s="104"/>
      <c r="E429" s="107"/>
      <c r="F429" s="133"/>
      <c r="G429" s="110"/>
      <c r="H429" s="80" t="s">
        <v>20</v>
      </c>
      <c r="I429" s="12">
        <f t="shared" ref="I429:J429" si="72">I435</f>
        <v>0</v>
      </c>
      <c r="J429" s="65">
        <f t="shared" si="72"/>
        <v>0</v>
      </c>
    </row>
    <row r="430" spans="1:10" ht="31.5" customHeight="1">
      <c r="A430" s="119"/>
      <c r="B430" s="98" t="s">
        <v>163</v>
      </c>
      <c r="C430" s="98" t="s">
        <v>164</v>
      </c>
      <c r="D430" s="104" t="s">
        <v>31</v>
      </c>
      <c r="E430" s="107">
        <v>20</v>
      </c>
      <c r="F430" s="133">
        <v>20</v>
      </c>
      <c r="G430" s="110"/>
      <c r="H430" s="80" t="s">
        <v>15</v>
      </c>
      <c r="I430" s="82">
        <f>I431+I432+I433+I434+I435</f>
        <v>2282.752</v>
      </c>
      <c r="J430" s="86">
        <f>J431+J432+J433+J434+J435</f>
        <v>2200.0419999999999</v>
      </c>
    </row>
    <row r="431" spans="1:10" ht="30" customHeight="1">
      <c r="A431" s="119"/>
      <c r="B431" s="99"/>
      <c r="C431" s="99"/>
      <c r="D431" s="104"/>
      <c r="E431" s="107"/>
      <c r="F431" s="133"/>
      <c r="G431" s="110"/>
      <c r="H431" s="80" t="s">
        <v>16</v>
      </c>
      <c r="I431" s="82">
        <f>I437</f>
        <v>1141.376</v>
      </c>
      <c r="J431" s="86">
        <f>J437</f>
        <v>1141.376</v>
      </c>
    </row>
    <row r="432" spans="1:10" ht="30.75" customHeight="1">
      <c r="A432" s="119"/>
      <c r="B432" s="99"/>
      <c r="C432" s="99"/>
      <c r="D432" s="104"/>
      <c r="E432" s="107"/>
      <c r="F432" s="133"/>
      <c r="G432" s="110"/>
      <c r="H432" s="80" t="s">
        <v>17</v>
      </c>
      <c r="I432" s="82">
        <f t="shared" ref="I432:J435" si="73">I438</f>
        <v>0</v>
      </c>
      <c r="J432" s="86">
        <f t="shared" si="73"/>
        <v>0</v>
      </c>
    </row>
    <row r="433" spans="1:10" ht="33" customHeight="1">
      <c r="A433" s="119"/>
      <c r="B433" s="99"/>
      <c r="C433" s="99"/>
      <c r="D433" s="104"/>
      <c r="E433" s="107"/>
      <c r="F433" s="133"/>
      <c r="G433" s="110"/>
      <c r="H433" s="80" t="s">
        <v>18</v>
      </c>
      <c r="I433" s="82">
        <f t="shared" si="73"/>
        <v>0</v>
      </c>
      <c r="J433" s="86">
        <f t="shared" si="73"/>
        <v>0</v>
      </c>
    </row>
    <row r="434" spans="1:10" ht="33" customHeight="1">
      <c r="A434" s="119"/>
      <c r="B434" s="99"/>
      <c r="C434" s="99"/>
      <c r="D434" s="104"/>
      <c r="E434" s="107"/>
      <c r="F434" s="133"/>
      <c r="G434" s="110"/>
      <c r="H434" s="80" t="s">
        <v>19</v>
      </c>
      <c r="I434" s="82">
        <f t="shared" si="73"/>
        <v>1141.376</v>
      </c>
      <c r="J434" s="86">
        <f t="shared" si="73"/>
        <v>1058.6659999999999</v>
      </c>
    </row>
    <row r="435" spans="1:10" ht="31.5" customHeight="1">
      <c r="A435" s="119"/>
      <c r="B435" s="124"/>
      <c r="C435" s="124"/>
      <c r="D435" s="104"/>
      <c r="E435" s="107"/>
      <c r="F435" s="133"/>
      <c r="G435" s="110"/>
      <c r="H435" s="80" t="s">
        <v>20</v>
      </c>
      <c r="I435" s="82">
        <f t="shared" si="73"/>
        <v>0</v>
      </c>
      <c r="J435" s="86">
        <f t="shared" si="73"/>
        <v>0</v>
      </c>
    </row>
    <row r="436" spans="1:10" ht="23.25" customHeight="1">
      <c r="A436" s="119"/>
      <c r="B436" s="98" t="s">
        <v>166</v>
      </c>
      <c r="C436" s="98" t="s">
        <v>165</v>
      </c>
      <c r="D436" s="105" t="s">
        <v>31</v>
      </c>
      <c r="E436" s="107">
        <v>20</v>
      </c>
      <c r="F436" s="133">
        <v>20</v>
      </c>
      <c r="G436" s="110"/>
      <c r="H436" s="80" t="s">
        <v>15</v>
      </c>
      <c r="I436" s="82">
        <f>I437+I438+I439+I440+I441</f>
        <v>2282.752</v>
      </c>
      <c r="J436" s="86">
        <f>J437+J438+J439+J440+J441</f>
        <v>2200.0419999999999</v>
      </c>
    </row>
    <row r="437" spans="1:10" ht="23.25" customHeight="1">
      <c r="A437" s="119"/>
      <c r="B437" s="99"/>
      <c r="C437" s="99"/>
      <c r="D437" s="132"/>
      <c r="E437" s="107"/>
      <c r="F437" s="133"/>
      <c r="G437" s="110"/>
      <c r="H437" s="80" t="s">
        <v>16</v>
      </c>
      <c r="I437" s="82">
        <f>I443+I449</f>
        <v>1141.376</v>
      </c>
      <c r="J437" s="86">
        <f>J443+J449</f>
        <v>1141.376</v>
      </c>
    </row>
    <row r="438" spans="1:10" ht="36.75" customHeight="1">
      <c r="A438" s="119"/>
      <c r="B438" s="99"/>
      <c r="C438" s="99"/>
      <c r="D438" s="132"/>
      <c r="E438" s="107"/>
      <c r="F438" s="133"/>
      <c r="G438" s="110"/>
      <c r="H438" s="80" t="s">
        <v>17</v>
      </c>
      <c r="I438" s="12">
        <f t="shared" ref="I438:J438" si="74">I444+I450</f>
        <v>0</v>
      </c>
      <c r="J438" s="65">
        <f t="shared" si="74"/>
        <v>0</v>
      </c>
    </row>
    <row r="439" spans="1:10" ht="33.75" customHeight="1">
      <c r="A439" s="119"/>
      <c r="B439" s="99"/>
      <c r="C439" s="99"/>
      <c r="D439" s="132"/>
      <c r="E439" s="107"/>
      <c r="F439" s="133"/>
      <c r="G439" s="110"/>
      <c r="H439" s="80" t="s">
        <v>18</v>
      </c>
      <c r="I439" s="12">
        <f t="shared" ref="I439:J439" si="75">I445+I451</f>
        <v>0</v>
      </c>
      <c r="J439" s="65">
        <f t="shared" si="75"/>
        <v>0</v>
      </c>
    </row>
    <row r="440" spans="1:10" ht="36.75" customHeight="1">
      <c r="A440" s="119"/>
      <c r="B440" s="99"/>
      <c r="C440" s="99"/>
      <c r="D440" s="132"/>
      <c r="E440" s="107"/>
      <c r="F440" s="133"/>
      <c r="G440" s="110"/>
      <c r="H440" s="80" t="s">
        <v>19</v>
      </c>
      <c r="I440" s="82">
        <f>I446+I452</f>
        <v>1141.376</v>
      </c>
      <c r="J440" s="86">
        <f t="shared" ref="J440" si="76">J446+J452</f>
        <v>1058.6659999999999</v>
      </c>
    </row>
    <row r="441" spans="1:10" ht="33.75" customHeight="1">
      <c r="A441" s="119"/>
      <c r="B441" s="124"/>
      <c r="C441" s="124"/>
      <c r="D441" s="103"/>
      <c r="E441" s="107"/>
      <c r="F441" s="133"/>
      <c r="G441" s="110"/>
      <c r="H441" s="80" t="s">
        <v>20</v>
      </c>
      <c r="I441" s="12">
        <f t="shared" ref="I441:J441" si="77">I447+I453</f>
        <v>0</v>
      </c>
      <c r="J441" s="65">
        <f t="shared" si="77"/>
        <v>0</v>
      </c>
    </row>
    <row r="442" spans="1:10" ht="22.5" customHeight="1">
      <c r="A442" s="119"/>
      <c r="B442" s="98" t="s">
        <v>167</v>
      </c>
      <c r="C442" s="98" t="s">
        <v>168</v>
      </c>
      <c r="D442" s="105" t="s">
        <v>31</v>
      </c>
      <c r="E442" s="107">
        <v>20</v>
      </c>
      <c r="F442" s="133">
        <v>20</v>
      </c>
      <c r="G442" s="110"/>
      <c r="H442" s="80" t="s">
        <v>15</v>
      </c>
      <c r="I442" s="7">
        <f>I443+I444+I445+I446+I447</f>
        <v>0</v>
      </c>
      <c r="J442" s="67">
        <f>J443+J444+J445+J446+J447</f>
        <v>0</v>
      </c>
    </row>
    <row r="443" spans="1:10" ht="19.5" customHeight="1">
      <c r="A443" s="119"/>
      <c r="B443" s="99"/>
      <c r="C443" s="99"/>
      <c r="D443" s="132"/>
      <c r="E443" s="107"/>
      <c r="F443" s="133"/>
      <c r="G443" s="110"/>
      <c r="H443" s="80" t="s">
        <v>16</v>
      </c>
      <c r="I443" s="7">
        <v>0</v>
      </c>
      <c r="J443" s="67">
        <v>0</v>
      </c>
    </row>
    <row r="444" spans="1:10" ht="36.75" customHeight="1">
      <c r="A444" s="119"/>
      <c r="B444" s="99"/>
      <c r="C444" s="99"/>
      <c r="D444" s="132"/>
      <c r="E444" s="107"/>
      <c r="F444" s="133"/>
      <c r="G444" s="110"/>
      <c r="H444" s="80" t="s">
        <v>17</v>
      </c>
      <c r="I444" s="7">
        <v>0</v>
      </c>
      <c r="J444" s="67">
        <v>0</v>
      </c>
    </row>
    <row r="445" spans="1:10" ht="37.5" customHeight="1">
      <c r="A445" s="119"/>
      <c r="B445" s="99"/>
      <c r="C445" s="99"/>
      <c r="D445" s="132"/>
      <c r="E445" s="107"/>
      <c r="F445" s="133"/>
      <c r="G445" s="110"/>
      <c r="H445" s="80" t="s">
        <v>18</v>
      </c>
      <c r="I445" s="7">
        <v>0</v>
      </c>
      <c r="J445" s="67">
        <v>0</v>
      </c>
    </row>
    <row r="446" spans="1:10" ht="37.5" customHeight="1">
      <c r="A446" s="119"/>
      <c r="B446" s="99"/>
      <c r="C446" s="99"/>
      <c r="D446" s="132"/>
      <c r="E446" s="107"/>
      <c r="F446" s="133"/>
      <c r="G446" s="110"/>
      <c r="H446" s="80" t="s">
        <v>19</v>
      </c>
      <c r="I446" s="7">
        <v>0</v>
      </c>
      <c r="J446" s="67">
        <v>0</v>
      </c>
    </row>
    <row r="447" spans="1:10" ht="57" customHeight="1">
      <c r="A447" s="119"/>
      <c r="B447" s="124"/>
      <c r="C447" s="124"/>
      <c r="D447" s="103"/>
      <c r="E447" s="107"/>
      <c r="F447" s="133"/>
      <c r="G447" s="110"/>
      <c r="H447" s="80" t="s">
        <v>20</v>
      </c>
      <c r="I447" s="7">
        <v>0</v>
      </c>
      <c r="J447" s="67">
        <v>0</v>
      </c>
    </row>
    <row r="448" spans="1:10" ht="23.25" customHeight="1">
      <c r="A448" s="119"/>
      <c r="B448" s="98" t="s">
        <v>170</v>
      </c>
      <c r="C448" s="98" t="s">
        <v>169</v>
      </c>
      <c r="D448" s="105" t="s">
        <v>31</v>
      </c>
      <c r="E448" s="107">
        <v>4</v>
      </c>
      <c r="F448" s="133">
        <v>4</v>
      </c>
      <c r="G448" s="110"/>
      <c r="H448" s="80" t="s">
        <v>15</v>
      </c>
      <c r="I448" s="82">
        <f>I449+I450+I451+I452+I453</f>
        <v>2282.752</v>
      </c>
      <c r="J448" s="67">
        <f>J449+J450+J451+J452+J453</f>
        <v>2200.0419999999999</v>
      </c>
    </row>
    <row r="449" spans="1:10" ht="18.75" customHeight="1">
      <c r="A449" s="119"/>
      <c r="B449" s="99"/>
      <c r="C449" s="99"/>
      <c r="D449" s="132"/>
      <c r="E449" s="107"/>
      <c r="F449" s="133"/>
      <c r="G449" s="110"/>
      <c r="H449" s="80" t="s">
        <v>16</v>
      </c>
      <c r="I449" s="82">
        <v>1141.376</v>
      </c>
      <c r="J449" s="67">
        <v>1141.376</v>
      </c>
    </row>
    <row r="450" spans="1:10" ht="30.75" customHeight="1">
      <c r="A450" s="119"/>
      <c r="B450" s="99"/>
      <c r="C450" s="99"/>
      <c r="D450" s="132"/>
      <c r="E450" s="107"/>
      <c r="F450" s="133"/>
      <c r="G450" s="110"/>
      <c r="H450" s="80" t="s">
        <v>17</v>
      </c>
      <c r="I450" s="7">
        <v>0</v>
      </c>
      <c r="J450" s="67">
        <v>0</v>
      </c>
    </row>
    <row r="451" spans="1:10" ht="30.75" customHeight="1">
      <c r="A451" s="119"/>
      <c r="B451" s="99"/>
      <c r="C451" s="99"/>
      <c r="D451" s="132"/>
      <c r="E451" s="107"/>
      <c r="F451" s="133"/>
      <c r="G451" s="110"/>
      <c r="H451" s="80" t="s">
        <v>18</v>
      </c>
      <c r="I451" s="7">
        <v>0</v>
      </c>
      <c r="J451" s="67">
        <v>0</v>
      </c>
    </row>
    <row r="452" spans="1:10" ht="30.75" customHeight="1">
      <c r="A452" s="119"/>
      <c r="B452" s="99"/>
      <c r="C452" s="99"/>
      <c r="D452" s="132"/>
      <c r="E452" s="107"/>
      <c r="F452" s="133"/>
      <c r="G452" s="110"/>
      <c r="H452" s="80" t="s">
        <v>19</v>
      </c>
      <c r="I452" s="82">
        <v>1141.376</v>
      </c>
      <c r="J452" s="67">
        <v>1058.6659999999999</v>
      </c>
    </row>
    <row r="453" spans="1:10" ht="66" customHeight="1" thickBot="1">
      <c r="A453" s="95"/>
      <c r="B453" s="99"/>
      <c r="C453" s="99"/>
      <c r="D453" s="132"/>
      <c r="E453" s="108"/>
      <c r="F453" s="134"/>
      <c r="G453" s="111"/>
      <c r="H453" s="8" t="s">
        <v>20</v>
      </c>
      <c r="I453" s="15">
        <v>0</v>
      </c>
      <c r="J453" s="68">
        <v>0</v>
      </c>
    </row>
    <row r="454" spans="1:10" ht="24.75" customHeight="1">
      <c r="A454" s="125">
        <v>7</v>
      </c>
      <c r="B454" s="122" t="s">
        <v>171</v>
      </c>
      <c r="C454" s="122" t="s">
        <v>172</v>
      </c>
      <c r="D454" s="130" t="s">
        <v>173</v>
      </c>
      <c r="E454" s="131">
        <v>0</v>
      </c>
      <c r="F454" s="131">
        <v>0</v>
      </c>
      <c r="G454" s="118"/>
      <c r="H454" s="9" t="s">
        <v>15</v>
      </c>
      <c r="I454" s="10">
        <v>0</v>
      </c>
      <c r="J454" s="13">
        <v>0</v>
      </c>
    </row>
    <row r="455" spans="1:10" ht="24.75" customHeight="1">
      <c r="A455" s="126"/>
      <c r="B455" s="99"/>
      <c r="C455" s="128"/>
      <c r="D455" s="104"/>
      <c r="E455" s="107"/>
      <c r="F455" s="107"/>
      <c r="G455" s="110"/>
      <c r="H455" s="80" t="s">
        <v>16</v>
      </c>
      <c r="I455" s="7">
        <v>0</v>
      </c>
      <c r="J455" s="11">
        <v>0</v>
      </c>
    </row>
    <row r="456" spans="1:10" ht="35.25" customHeight="1">
      <c r="A456" s="126"/>
      <c r="B456" s="99"/>
      <c r="C456" s="128"/>
      <c r="D456" s="104"/>
      <c r="E456" s="107"/>
      <c r="F456" s="107"/>
      <c r="G456" s="110"/>
      <c r="H456" s="80" t="s">
        <v>17</v>
      </c>
      <c r="I456" s="7">
        <v>0</v>
      </c>
      <c r="J456" s="11">
        <v>0</v>
      </c>
    </row>
    <row r="457" spans="1:10" ht="33.75" customHeight="1">
      <c r="A457" s="126"/>
      <c r="B457" s="99"/>
      <c r="C457" s="128"/>
      <c r="D457" s="104"/>
      <c r="E457" s="107"/>
      <c r="F457" s="107"/>
      <c r="G457" s="110"/>
      <c r="H457" s="80" t="s">
        <v>18</v>
      </c>
      <c r="I457" s="7">
        <v>0</v>
      </c>
      <c r="J457" s="11">
        <v>0</v>
      </c>
    </row>
    <row r="458" spans="1:10" ht="35.25" customHeight="1">
      <c r="A458" s="126"/>
      <c r="B458" s="99"/>
      <c r="C458" s="128"/>
      <c r="D458" s="104"/>
      <c r="E458" s="107"/>
      <c r="F458" s="107"/>
      <c r="G458" s="110"/>
      <c r="H458" s="80" t="s">
        <v>19</v>
      </c>
      <c r="I458" s="7">
        <v>0</v>
      </c>
      <c r="J458" s="11">
        <v>0</v>
      </c>
    </row>
    <row r="459" spans="1:10" ht="33.75" customHeight="1">
      <c r="A459" s="127"/>
      <c r="B459" s="124"/>
      <c r="C459" s="129"/>
      <c r="D459" s="104"/>
      <c r="E459" s="107"/>
      <c r="F459" s="107"/>
      <c r="G459" s="110"/>
      <c r="H459" s="80" t="s">
        <v>20</v>
      </c>
      <c r="I459" s="7">
        <v>0</v>
      </c>
      <c r="J459" s="11">
        <v>0</v>
      </c>
    </row>
    <row r="460" spans="1:10" ht="24" customHeight="1">
      <c r="A460" s="119"/>
      <c r="B460" s="98" t="s">
        <v>174</v>
      </c>
      <c r="C460" s="98" t="s">
        <v>175</v>
      </c>
      <c r="D460" s="104" t="s">
        <v>31</v>
      </c>
      <c r="E460" s="107">
        <v>0</v>
      </c>
      <c r="F460" s="107">
        <v>0</v>
      </c>
      <c r="G460" s="110"/>
      <c r="H460" s="80" t="s">
        <v>15</v>
      </c>
      <c r="I460" s="7">
        <v>0</v>
      </c>
      <c r="J460" s="11">
        <v>0</v>
      </c>
    </row>
    <row r="461" spans="1:10" ht="30" customHeight="1">
      <c r="A461" s="119"/>
      <c r="B461" s="99"/>
      <c r="C461" s="99"/>
      <c r="D461" s="104"/>
      <c r="E461" s="107"/>
      <c r="F461" s="107"/>
      <c r="G461" s="110"/>
      <c r="H461" s="80" t="s">
        <v>16</v>
      </c>
      <c r="I461" s="7">
        <v>0</v>
      </c>
      <c r="J461" s="11">
        <v>0</v>
      </c>
    </row>
    <row r="462" spans="1:10" ht="37.5" customHeight="1">
      <c r="A462" s="119"/>
      <c r="B462" s="99"/>
      <c r="C462" s="99"/>
      <c r="D462" s="104"/>
      <c r="E462" s="107"/>
      <c r="F462" s="107"/>
      <c r="G462" s="110"/>
      <c r="H462" s="80" t="s">
        <v>17</v>
      </c>
      <c r="I462" s="7">
        <v>0</v>
      </c>
      <c r="J462" s="11">
        <v>0</v>
      </c>
    </row>
    <row r="463" spans="1:10" ht="36.75" customHeight="1">
      <c r="A463" s="119"/>
      <c r="B463" s="99"/>
      <c r="C463" s="99"/>
      <c r="D463" s="104"/>
      <c r="E463" s="107"/>
      <c r="F463" s="107"/>
      <c r="G463" s="110"/>
      <c r="H463" s="80" t="s">
        <v>18</v>
      </c>
      <c r="I463" s="7">
        <v>0</v>
      </c>
      <c r="J463" s="11">
        <v>0</v>
      </c>
    </row>
    <row r="464" spans="1:10" ht="33" customHeight="1">
      <c r="A464" s="119"/>
      <c r="B464" s="99"/>
      <c r="C464" s="99"/>
      <c r="D464" s="104"/>
      <c r="E464" s="107"/>
      <c r="F464" s="107"/>
      <c r="G464" s="110"/>
      <c r="H464" s="80" t="s">
        <v>19</v>
      </c>
      <c r="I464" s="7">
        <v>0</v>
      </c>
      <c r="J464" s="11">
        <v>0</v>
      </c>
    </row>
    <row r="465" spans="1:11" ht="38.25" customHeight="1">
      <c r="A465" s="119"/>
      <c r="B465" s="124"/>
      <c r="C465" s="124"/>
      <c r="D465" s="104"/>
      <c r="E465" s="107"/>
      <c r="F465" s="107"/>
      <c r="G465" s="110"/>
      <c r="H465" s="80" t="s">
        <v>20</v>
      </c>
      <c r="I465" s="7">
        <v>0</v>
      </c>
      <c r="J465" s="11">
        <v>0</v>
      </c>
    </row>
    <row r="466" spans="1:11" ht="24" customHeight="1">
      <c r="A466" s="119"/>
      <c r="B466" s="98" t="s">
        <v>176</v>
      </c>
      <c r="C466" s="98" t="s">
        <v>177</v>
      </c>
      <c r="D466" s="104" t="s">
        <v>31</v>
      </c>
      <c r="E466" s="107">
        <v>0</v>
      </c>
      <c r="F466" s="107">
        <v>0</v>
      </c>
      <c r="G466" s="110"/>
      <c r="H466" s="80" t="s">
        <v>15</v>
      </c>
      <c r="I466" s="7">
        <v>0</v>
      </c>
      <c r="J466" s="11">
        <v>0</v>
      </c>
    </row>
    <row r="467" spans="1:11" ht="27" customHeight="1">
      <c r="A467" s="119"/>
      <c r="B467" s="99"/>
      <c r="C467" s="99"/>
      <c r="D467" s="104"/>
      <c r="E467" s="107"/>
      <c r="F467" s="107"/>
      <c r="G467" s="110"/>
      <c r="H467" s="80" t="s">
        <v>16</v>
      </c>
      <c r="I467" s="7">
        <v>0</v>
      </c>
      <c r="J467" s="11">
        <v>0</v>
      </c>
    </row>
    <row r="468" spans="1:11" ht="31.5" customHeight="1">
      <c r="A468" s="119"/>
      <c r="B468" s="99"/>
      <c r="C468" s="99"/>
      <c r="D468" s="104"/>
      <c r="E468" s="107"/>
      <c r="F468" s="107"/>
      <c r="G468" s="110"/>
      <c r="H468" s="80" t="s">
        <v>17</v>
      </c>
      <c r="I468" s="7">
        <v>0</v>
      </c>
      <c r="J468" s="11">
        <v>0</v>
      </c>
    </row>
    <row r="469" spans="1:11" ht="36" customHeight="1">
      <c r="A469" s="119"/>
      <c r="B469" s="99"/>
      <c r="C469" s="99"/>
      <c r="D469" s="104"/>
      <c r="E469" s="107"/>
      <c r="F469" s="107"/>
      <c r="G469" s="110"/>
      <c r="H469" s="80" t="s">
        <v>18</v>
      </c>
      <c r="I469" s="7">
        <v>0</v>
      </c>
      <c r="J469" s="11">
        <v>0</v>
      </c>
    </row>
    <row r="470" spans="1:11" ht="38.25" customHeight="1">
      <c r="A470" s="119"/>
      <c r="B470" s="99"/>
      <c r="C470" s="99"/>
      <c r="D470" s="104"/>
      <c r="E470" s="107"/>
      <c r="F470" s="107"/>
      <c r="G470" s="110"/>
      <c r="H470" s="80" t="s">
        <v>19</v>
      </c>
      <c r="I470" s="7">
        <v>0</v>
      </c>
      <c r="J470" s="11">
        <v>0</v>
      </c>
    </row>
    <row r="471" spans="1:11" ht="36.75" customHeight="1">
      <c r="A471" s="119"/>
      <c r="B471" s="124"/>
      <c r="C471" s="124"/>
      <c r="D471" s="104"/>
      <c r="E471" s="107"/>
      <c r="F471" s="107"/>
      <c r="G471" s="110"/>
      <c r="H471" s="80" t="s">
        <v>20</v>
      </c>
      <c r="I471" s="7">
        <v>0</v>
      </c>
      <c r="J471" s="11">
        <v>0</v>
      </c>
    </row>
    <row r="472" spans="1:11" ht="30.75" customHeight="1">
      <c r="A472" s="119"/>
      <c r="B472" s="98" t="s">
        <v>178</v>
      </c>
      <c r="C472" s="98" t="s">
        <v>179</v>
      </c>
      <c r="D472" s="104" t="s">
        <v>31</v>
      </c>
      <c r="E472" s="107">
        <v>0</v>
      </c>
      <c r="F472" s="107">
        <v>0</v>
      </c>
      <c r="G472" s="110"/>
      <c r="H472" s="80" t="s">
        <v>15</v>
      </c>
      <c r="I472" s="7">
        <v>0</v>
      </c>
      <c r="J472" s="11">
        <v>0</v>
      </c>
    </row>
    <row r="473" spans="1:11" ht="29.25" customHeight="1">
      <c r="A473" s="119"/>
      <c r="B473" s="99"/>
      <c r="C473" s="99"/>
      <c r="D473" s="104"/>
      <c r="E473" s="107"/>
      <c r="F473" s="107"/>
      <c r="G473" s="110"/>
      <c r="H473" s="80" t="s">
        <v>16</v>
      </c>
      <c r="I473" s="7">
        <v>0</v>
      </c>
      <c r="J473" s="11">
        <v>0</v>
      </c>
    </row>
    <row r="474" spans="1:11" ht="33.75" customHeight="1">
      <c r="A474" s="119"/>
      <c r="B474" s="99"/>
      <c r="C474" s="99"/>
      <c r="D474" s="104"/>
      <c r="E474" s="107"/>
      <c r="F474" s="107"/>
      <c r="G474" s="110"/>
      <c r="H474" s="80" t="s">
        <v>17</v>
      </c>
      <c r="I474" s="7">
        <v>0</v>
      </c>
      <c r="J474" s="11">
        <v>0</v>
      </c>
    </row>
    <row r="475" spans="1:11" ht="33" customHeight="1">
      <c r="A475" s="119"/>
      <c r="B475" s="99"/>
      <c r="C475" s="99"/>
      <c r="D475" s="104"/>
      <c r="E475" s="107"/>
      <c r="F475" s="107"/>
      <c r="G475" s="110"/>
      <c r="H475" s="80" t="s">
        <v>18</v>
      </c>
      <c r="I475" s="7">
        <v>0</v>
      </c>
      <c r="J475" s="11">
        <v>0</v>
      </c>
    </row>
    <row r="476" spans="1:11" ht="35.25" customHeight="1">
      <c r="A476" s="119"/>
      <c r="B476" s="99"/>
      <c r="C476" s="99"/>
      <c r="D476" s="104"/>
      <c r="E476" s="107"/>
      <c r="F476" s="107"/>
      <c r="G476" s="110"/>
      <c r="H476" s="80" t="s">
        <v>19</v>
      </c>
      <c r="I476" s="7">
        <v>0</v>
      </c>
      <c r="J476" s="11">
        <v>0</v>
      </c>
    </row>
    <row r="477" spans="1:11" ht="33.75" customHeight="1" thickBot="1">
      <c r="A477" s="95"/>
      <c r="B477" s="99"/>
      <c r="C477" s="99"/>
      <c r="D477" s="105"/>
      <c r="E477" s="108"/>
      <c r="F477" s="108"/>
      <c r="G477" s="111"/>
      <c r="H477" s="8" t="s">
        <v>20</v>
      </c>
      <c r="I477" s="15">
        <v>0</v>
      </c>
      <c r="J477" s="69">
        <v>0</v>
      </c>
    </row>
    <row r="478" spans="1:11" ht="24.75" customHeight="1">
      <c r="A478" s="121"/>
      <c r="B478" s="122" t="s">
        <v>180</v>
      </c>
      <c r="C478" s="123"/>
      <c r="D478" s="123"/>
      <c r="E478" s="118"/>
      <c r="F478" s="118"/>
      <c r="G478" s="118"/>
      <c r="H478" s="9" t="s">
        <v>15</v>
      </c>
      <c r="I478" s="20">
        <f>I479+I480+I481+I482+I483</f>
        <v>48677.2</v>
      </c>
      <c r="J478" s="92">
        <f>J479+J480+J481+J482+J483</f>
        <v>48188.800000000003</v>
      </c>
      <c r="K478" s="83"/>
    </row>
    <row r="479" spans="1:11" ht="28.5" customHeight="1">
      <c r="A479" s="119"/>
      <c r="B479" s="99"/>
      <c r="C479" s="101"/>
      <c r="D479" s="101"/>
      <c r="E479" s="110"/>
      <c r="F479" s="110"/>
      <c r="G479" s="110"/>
      <c r="H479" s="80" t="s">
        <v>16</v>
      </c>
      <c r="I479" s="12">
        <v>45944.5</v>
      </c>
      <c r="J479" s="93">
        <v>45492.9</v>
      </c>
      <c r="K479" s="83"/>
    </row>
    <row r="480" spans="1:11" ht="32.25" customHeight="1">
      <c r="A480" s="119"/>
      <c r="B480" s="99"/>
      <c r="C480" s="101"/>
      <c r="D480" s="101"/>
      <c r="E480" s="110"/>
      <c r="F480" s="110"/>
      <c r="G480" s="110"/>
      <c r="H480" s="80" t="s">
        <v>17</v>
      </c>
      <c r="I480" s="12">
        <f t="shared" ref="I480:J483" si="78">I486+I492+I498+I504+I510</f>
        <v>0</v>
      </c>
      <c r="J480" s="94">
        <f t="shared" si="78"/>
        <v>0</v>
      </c>
    </row>
    <row r="481" spans="1:11" ht="31.5" customHeight="1">
      <c r="A481" s="119"/>
      <c r="B481" s="99"/>
      <c r="C481" s="101"/>
      <c r="D481" s="101"/>
      <c r="E481" s="110"/>
      <c r="F481" s="110"/>
      <c r="G481" s="110"/>
      <c r="H481" s="80" t="s">
        <v>18</v>
      </c>
      <c r="I481" s="12">
        <f t="shared" si="78"/>
        <v>0</v>
      </c>
      <c r="J481" s="94">
        <f t="shared" si="78"/>
        <v>0</v>
      </c>
    </row>
    <row r="482" spans="1:11" ht="35.25" customHeight="1">
      <c r="A482" s="119"/>
      <c r="B482" s="99"/>
      <c r="C482" s="101"/>
      <c r="D482" s="101"/>
      <c r="E482" s="110"/>
      <c r="F482" s="110"/>
      <c r="G482" s="110"/>
      <c r="H482" s="80" t="s">
        <v>19</v>
      </c>
      <c r="I482" s="12">
        <v>2732.7</v>
      </c>
      <c r="J482" s="93">
        <v>2695.9</v>
      </c>
    </row>
    <row r="483" spans="1:11" ht="31.5" customHeight="1">
      <c r="A483" s="95"/>
      <c r="B483" s="99"/>
      <c r="C483" s="101"/>
      <c r="D483" s="101"/>
      <c r="E483" s="110"/>
      <c r="F483" s="110"/>
      <c r="G483" s="110"/>
      <c r="H483" s="8" t="s">
        <v>20</v>
      </c>
      <c r="I483" s="12">
        <f t="shared" si="78"/>
        <v>0</v>
      </c>
      <c r="J483" s="22">
        <f t="shared" si="78"/>
        <v>0</v>
      </c>
    </row>
    <row r="484" spans="1:11" ht="37.5" customHeight="1">
      <c r="A484" s="95"/>
      <c r="B484" s="98" t="s">
        <v>25</v>
      </c>
      <c r="C484" s="101"/>
      <c r="D484" s="104"/>
      <c r="E484" s="107"/>
      <c r="F484" s="107"/>
      <c r="G484" s="110"/>
      <c r="H484" s="80" t="s">
        <v>15</v>
      </c>
      <c r="I484" s="12">
        <f>I485+I486+I487+I488+I489</f>
        <v>12169.3</v>
      </c>
      <c r="J484" s="11">
        <f>J485+J486+J487+J488+J489</f>
        <v>12047.204</v>
      </c>
    </row>
    <row r="485" spans="1:11" ht="21.75" customHeight="1">
      <c r="A485" s="96"/>
      <c r="B485" s="99"/>
      <c r="C485" s="101"/>
      <c r="D485" s="104"/>
      <c r="E485" s="107"/>
      <c r="F485" s="107"/>
      <c r="G485" s="110"/>
      <c r="H485" s="80" t="s">
        <v>16</v>
      </c>
      <c r="I485" s="7">
        <v>11486.125</v>
      </c>
      <c r="J485" s="11">
        <v>11373.225</v>
      </c>
      <c r="K485" s="83"/>
    </row>
    <row r="486" spans="1:11" ht="35.25" customHeight="1">
      <c r="A486" s="96"/>
      <c r="B486" s="99"/>
      <c r="C486" s="101"/>
      <c r="D486" s="104"/>
      <c r="E486" s="107"/>
      <c r="F486" s="107"/>
      <c r="G486" s="110"/>
      <c r="H486" s="80" t="s">
        <v>17</v>
      </c>
      <c r="I486" s="12">
        <v>0</v>
      </c>
      <c r="J486" s="22">
        <v>0</v>
      </c>
      <c r="K486" s="83"/>
    </row>
    <row r="487" spans="1:11" ht="33" customHeight="1">
      <c r="A487" s="96"/>
      <c r="B487" s="99"/>
      <c r="C487" s="101"/>
      <c r="D487" s="104"/>
      <c r="E487" s="107"/>
      <c r="F487" s="107"/>
      <c r="G487" s="110"/>
      <c r="H487" s="80" t="s">
        <v>18</v>
      </c>
      <c r="I487" s="12">
        <v>0</v>
      </c>
      <c r="J487" s="22">
        <v>0</v>
      </c>
    </row>
    <row r="488" spans="1:11" ht="35.25" customHeight="1">
      <c r="A488" s="96"/>
      <c r="B488" s="99"/>
      <c r="C488" s="101"/>
      <c r="D488" s="104"/>
      <c r="E488" s="107"/>
      <c r="F488" s="107"/>
      <c r="G488" s="110"/>
      <c r="H488" s="80" t="s">
        <v>19</v>
      </c>
      <c r="I488" s="7">
        <v>683.17499999999995</v>
      </c>
      <c r="J488" s="11">
        <v>673.97900000000004</v>
      </c>
    </row>
    <row r="489" spans="1:11" ht="35.25" customHeight="1">
      <c r="A489" s="97"/>
      <c r="B489" s="124"/>
      <c r="C489" s="101"/>
      <c r="D489" s="104"/>
      <c r="E489" s="107"/>
      <c r="F489" s="107"/>
      <c r="G489" s="110"/>
      <c r="H489" s="8" t="s">
        <v>20</v>
      </c>
      <c r="I489" s="12">
        <v>0</v>
      </c>
      <c r="J489" s="22">
        <v>0</v>
      </c>
    </row>
    <row r="490" spans="1:11" ht="23.25" customHeight="1">
      <c r="A490" s="95"/>
      <c r="B490" s="98" t="s">
        <v>219</v>
      </c>
      <c r="C490" s="101"/>
      <c r="D490" s="104"/>
      <c r="E490" s="107"/>
      <c r="F490" s="107"/>
      <c r="G490" s="110"/>
      <c r="H490" s="80" t="s">
        <v>15</v>
      </c>
      <c r="I490" s="7">
        <f>I491+I492+I493+I494+I495</f>
        <v>12169.3</v>
      </c>
      <c r="J490" s="11">
        <f>J491+J492+J493+J494+J495</f>
        <v>12047.204</v>
      </c>
    </row>
    <row r="491" spans="1:11" ht="18.75" customHeight="1">
      <c r="A491" s="96"/>
      <c r="B491" s="99"/>
      <c r="C491" s="101"/>
      <c r="D491" s="104"/>
      <c r="E491" s="107"/>
      <c r="F491" s="107"/>
      <c r="G491" s="110"/>
      <c r="H491" s="80" t="s">
        <v>16</v>
      </c>
      <c r="I491" s="7">
        <v>11486.125</v>
      </c>
      <c r="J491" s="11">
        <v>11373.225</v>
      </c>
    </row>
    <row r="492" spans="1:11" ht="35.25" customHeight="1">
      <c r="A492" s="96"/>
      <c r="B492" s="99"/>
      <c r="C492" s="101"/>
      <c r="D492" s="104"/>
      <c r="E492" s="107"/>
      <c r="F492" s="107"/>
      <c r="G492" s="110"/>
      <c r="H492" s="80" t="s">
        <v>17</v>
      </c>
      <c r="I492" s="12">
        <v>0</v>
      </c>
      <c r="J492" s="22">
        <v>0</v>
      </c>
    </row>
    <row r="493" spans="1:11" ht="35.25" customHeight="1">
      <c r="A493" s="96"/>
      <c r="B493" s="99"/>
      <c r="C493" s="101"/>
      <c r="D493" s="104"/>
      <c r="E493" s="107"/>
      <c r="F493" s="107"/>
      <c r="G493" s="110"/>
      <c r="H493" s="80" t="s">
        <v>18</v>
      </c>
      <c r="I493" s="12">
        <v>0</v>
      </c>
      <c r="J493" s="22">
        <v>0</v>
      </c>
    </row>
    <row r="494" spans="1:11" ht="35.25" customHeight="1">
      <c r="A494" s="96"/>
      <c r="B494" s="99"/>
      <c r="C494" s="101"/>
      <c r="D494" s="104"/>
      <c r="E494" s="107"/>
      <c r="F494" s="107"/>
      <c r="G494" s="110"/>
      <c r="H494" s="80" t="s">
        <v>19</v>
      </c>
      <c r="I494" s="7">
        <v>683.17499999999995</v>
      </c>
      <c r="J494" s="11">
        <v>673.97900000000004</v>
      </c>
    </row>
    <row r="495" spans="1:11" ht="35.25" customHeight="1">
      <c r="A495" s="97"/>
      <c r="B495" s="99"/>
      <c r="C495" s="101"/>
      <c r="D495" s="104"/>
      <c r="E495" s="107"/>
      <c r="F495" s="107"/>
      <c r="G495" s="110"/>
      <c r="H495" s="8" t="s">
        <v>20</v>
      </c>
      <c r="I495" s="12">
        <v>0</v>
      </c>
      <c r="J495" s="22">
        <v>0</v>
      </c>
    </row>
    <row r="496" spans="1:11" ht="20.25" customHeight="1">
      <c r="A496" s="95"/>
      <c r="B496" s="98" t="s">
        <v>202</v>
      </c>
      <c r="C496" s="101"/>
      <c r="D496" s="104"/>
      <c r="E496" s="107"/>
      <c r="F496" s="107"/>
      <c r="G496" s="110"/>
      <c r="H496" s="80" t="s">
        <v>15</v>
      </c>
      <c r="I496" s="7">
        <f>I497+I498+I499+I500+I501</f>
        <v>12169.3</v>
      </c>
      <c r="J496" s="11">
        <f>J497+J498+J499+J500+J501</f>
        <v>12047.204</v>
      </c>
    </row>
    <row r="497" spans="1:10" ht="21" customHeight="1">
      <c r="A497" s="96"/>
      <c r="B497" s="99"/>
      <c r="C497" s="101"/>
      <c r="D497" s="104"/>
      <c r="E497" s="107"/>
      <c r="F497" s="107"/>
      <c r="G497" s="110"/>
      <c r="H497" s="80" t="s">
        <v>16</v>
      </c>
      <c r="I497" s="7">
        <v>11486.125</v>
      </c>
      <c r="J497" s="11">
        <v>11373.225</v>
      </c>
    </row>
    <row r="498" spans="1:10" ht="35.25" customHeight="1">
      <c r="A498" s="96"/>
      <c r="B498" s="99"/>
      <c r="C498" s="101"/>
      <c r="D498" s="104"/>
      <c r="E498" s="107"/>
      <c r="F498" s="107"/>
      <c r="G498" s="110"/>
      <c r="H498" s="80" t="s">
        <v>17</v>
      </c>
      <c r="I498" s="12">
        <v>0</v>
      </c>
      <c r="J498" s="22">
        <v>0</v>
      </c>
    </row>
    <row r="499" spans="1:10" ht="35.25" customHeight="1">
      <c r="A499" s="96"/>
      <c r="B499" s="99"/>
      <c r="C499" s="101"/>
      <c r="D499" s="104"/>
      <c r="E499" s="107"/>
      <c r="F499" s="107"/>
      <c r="G499" s="110"/>
      <c r="H499" s="80" t="s">
        <v>18</v>
      </c>
      <c r="I499" s="12">
        <v>0</v>
      </c>
      <c r="J499" s="22">
        <v>0</v>
      </c>
    </row>
    <row r="500" spans="1:10" ht="35.25" customHeight="1">
      <c r="A500" s="96"/>
      <c r="B500" s="99"/>
      <c r="C500" s="101"/>
      <c r="D500" s="104"/>
      <c r="E500" s="107"/>
      <c r="F500" s="107"/>
      <c r="G500" s="110"/>
      <c r="H500" s="80" t="s">
        <v>19</v>
      </c>
      <c r="I500" s="7">
        <v>683.17499999999995</v>
      </c>
      <c r="J500" s="11">
        <v>673.97900000000004</v>
      </c>
    </row>
    <row r="501" spans="1:10" ht="35.25" customHeight="1">
      <c r="A501" s="97"/>
      <c r="B501" s="99"/>
      <c r="C501" s="101"/>
      <c r="D501" s="104"/>
      <c r="E501" s="107"/>
      <c r="F501" s="107"/>
      <c r="G501" s="110"/>
      <c r="H501" s="8" t="s">
        <v>20</v>
      </c>
      <c r="I501" s="12">
        <v>0</v>
      </c>
      <c r="J501" s="22">
        <v>0</v>
      </c>
    </row>
    <row r="502" spans="1:10" ht="18.75" customHeight="1">
      <c r="A502" s="95"/>
      <c r="B502" s="98" t="s">
        <v>220</v>
      </c>
      <c r="C502" s="100"/>
      <c r="D502" s="103"/>
      <c r="E502" s="106"/>
      <c r="F502" s="106"/>
      <c r="G502" s="109"/>
      <c r="H502" s="80" t="s">
        <v>15</v>
      </c>
      <c r="I502" s="7">
        <f>I503+I504+I505+I506+I507</f>
        <v>12169.3</v>
      </c>
      <c r="J502" s="11">
        <f>J503+J504+J505+J506+J507</f>
        <v>12047.204</v>
      </c>
    </row>
    <row r="503" spans="1:10" ht="21" customHeight="1">
      <c r="A503" s="96"/>
      <c r="B503" s="99"/>
      <c r="C503" s="101"/>
      <c r="D503" s="104"/>
      <c r="E503" s="107"/>
      <c r="F503" s="107"/>
      <c r="G503" s="110"/>
      <c r="H503" s="80" t="s">
        <v>16</v>
      </c>
      <c r="I503" s="7">
        <v>11486.125</v>
      </c>
      <c r="J503" s="11">
        <v>11373.225</v>
      </c>
    </row>
    <row r="504" spans="1:10" ht="30.75" customHeight="1">
      <c r="A504" s="96"/>
      <c r="B504" s="99"/>
      <c r="C504" s="101"/>
      <c r="D504" s="104"/>
      <c r="E504" s="107"/>
      <c r="F504" s="107"/>
      <c r="G504" s="110"/>
      <c r="H504" s="80" t="s">
        <v>17</v>
      </c>
      <c r="I504" s="12">
        <v>0</v>
      </c>
      <c r="J504" s="22">
        <v>0</v>
      </c>
    </row>
    <row r="505" spans="1:10" ht="35.25" customHeight="1">
      <c r="A505" s="96"/>
      <c r="B505" s="99"/>
      <c r="C505" s="101"/>
      <c r="D505" s="104"/>
      <c r="E505" s="107"/>
      <c r="F505" s="107"/>
      <c r="G505" s="110"/>
      <c r="H505" s="80" t="s">
        <v>18</v>
      </c>
      <c r="I505" s="12">
        <v>0</v>
      </c>
      <c r="J505" s="22">
        <v>0</v>
      </c>
    </row>
    <row r="506" spans="1:10" ht="35.25" customHeight="1">
      <c r="A506" s="96"/>
      <c r="B506" s="99"/>
      <c r="C506" s="101"/>
      <c r="D506" s="104"/>
      <c r="E506" s="107"/>
      <c r="F506" s="107"/>
      <c r="G506" s="110"/>
      <c r="H506" s="80" t="s">
        <v>19</v>
      </c>
      <c r="I506" s="7">
        <v>683.17499999999995</v>
      </c>
      <c r="J506" s="11">
        <v>673.97900000000004</v>
      </c>
    </row>
    <row r="507" spans="1:10" ht="33.75" customHeight="1">
      <c r="A507" s="97"/>
      <c r="B507" s="99"/>
      <c r="C507" s="102"/>
      <c r="D507" s="105"/>
      <c r="E507" s="108"/>
      <c r="F507" s="108"/>
      <c r="G507" s="111"/>
      <c r="H507" s="8" t="s">
        <v>20</v>
      </c>
      <c r="I507" s="12">
        <v>0</v>
      </c>
      <c r="J507" s="22">
        <v>0</v>
      </c>
    </row>
    <row r="508" spans="1:10" ht="21.75" customHeight="1">
      <c r="A508" s="95"/>
      <c r="B508" s="98" t="s">
        <v>221</v>
      </c>
      <c r="C508" s="101"/>
      <c r="D508" s="104"/>
      <c r="E508" s="107"/>
      <c r="F508" s="107"/>
      <c r="G508" s="110"/>
      <c r="H508" s="80" t="s">
        <v>15</v>
      </c>
      <c r="I508" s="19">
        <f>I509+I510+I511+I512+I513</f>
        <v>0</v>
      </c>
      <c r="J508" s="63">
        <f>J509+J510+J511+J512+J513</f>
        <v>0</v>
      </c>
    </row>
    <row r="509" spans="1:10" ht="21" customHeight="1">
      <c r="A509" s="96"/>
      <c r="B509" s="99"/>
      <c r="C509" s="101"/>
      <c r="D509" s="104"/>
      <c r="E509" s="107"/>
      <c r="F509" s="107"/>
      <c r="G509" s="110"/>
      <c r="H509" s="80" t="s">
        <v>16</v>
      </c>
      <c r="I509" s="12">
        <v>0</v>
      </c>
      <c r="J509" s="22">
        <v>0</v>
      </c>
    </row>
    <row r="510" spans="1:10" ht="35.25" customHeight="1">
      <c r="A510" s="96"/>
      <c r="B510" s="99"/>
      <c r="C510" s="101"/>
      <c r="D510" s="104"/>
      <c r="E510" s="107"/>
      <c r="F510" s="107"/>
      <c r="G510" s="110"/>
      <c r="H510" s="80" t="s">
        <v>17</v>
      </c>
      <c r="I510" s="12">
        <v>0</v>
      </c>
      <c r="J510" s="22">
        <v>0</v>
      </c>
    </row>
    <row r="511" spans="1:10" ht="35.25" customHeight="1">
      <c r="A511" s="96"/>
      <c r="B511" s="99"/>
      <c r="C511" s="101"/>
      <c r="D511" s="104"/>
      <c r="E511" s="107"/>
      <c r="F511" s="107"/>
      <c r="G511" s="110"/>
      <c r="H511" s="80" t="s">
        <v>18</v>
      </c>
      <c r="I511" s="12">
        <v>0</v>
      </c>
      <c r="J511" s="22">
        <v>0</v>
      </c>
    </row>
    <row r="512" spans="1:10" ht="35.25" customHeight="1">
      <c r="A512" s="96"/>
      <c r="B512" s="99"/>
      <c r="C512" s="101"/>
      <c r="D512" s="104"/>
      <c r="E512" s="107"/>
      <c r="F512" s="107"/>
      <c r="G512" s="110"/>
      <c r="H512" s="80" t="s">
        <v>19</v>
      </c>
      <c r="I512" s="12">
        <v>0</v>
      </c>
      <c r="J512" s="22">
        <v>0</v>
      </c>
    </row>
    <row r="513" spans="1:10" ht="35.25" customHeight="1" thickBot="1">
      <c r="A513" s="112"/>
      <c r="B513" s="113"/>
      <c r="C513" s="114"/>
      <c r="D513" s="115"/>
      <c r="E513" s="116"/>
      <c r="F513" s="116"/>
      <c r="G513" s="117"/>
      <c r="H513" s="5" t="s">
        <v>20</v>
      </c>
      <c r="I513" s="14">
        <v>0</v>
      </c>
      <c r="J513" s="23">
        <v>0</v>
      </c>
    </row>
    <row r="514" spans="1:10" ht="17.25" customHeight="1">
      <c r="A514" s="97"/>
      <c r="B514" s="99" t="s">
        <v>181</v>
      </c>
      <c r="C514" s="100"/>
      <c r="D514" s="100"/>
      <c r="E514" s="109"/>
      <c r="F514" s="109"/>
      <c r="G514" s="109"/>
      <c r="H514" s="81" t="s">
        <v>15</v>
      </c>
      <c r="I514" s="19">
        <f>I515+I516+I517+I518+I519</f>
        <v>64088.936999999998</v>
      </c>
      <c r="J514" s="63">
        <f>J515+J516+J517+J518+J519</f>
        <v>63240.197</v>
      </c>
    </row>
    <row r="515" spans="1:10" ht="18.75" customHeight="1">
      <c r="A515" s="119"/>
      <c r="B515" s="99"/>
      <c r="C515" s="101"/>
      <c r="D515" s="101"/>
      <c r="E515" s="110"/>
      <c r="F515" s="110"/>
      <c r="G515" s="110"/>
      <c r="H515" s="80" t="s">
        <v>16</v>
      </c>
      <c r="I515" s="12">
        <f t="shared" ref="I515:J519" si="79">I5+I47+I191+I365+I389+I425+I455+I479</f>
        <v>51078.913999999997</v>
      </c>
      <c r="J515" s="22">
        <f t="shared" si="79"/>
        <v>50349.684000000001</v>
      </c>
    </row>
    <row r="516" spans="1:10" ht="30" customHeight="1">
      <c r="A516" s="119"/>
      <c r="B516" s="99"/>
      <c r="C516" s="101"/>
      <c r="D516" s="101"/>
      <c r="E516" s="110"/>
      <c r="F516" s="110"/>
      <c r="G516" s="110"/>
      <c r="H516" s="80" t="s">
        <v>17</v>
      </c>
      <c r="I516" s="12">
        <f t="shared" si="79"/>
        <v>0</v>
      </c>
      <c r="J516" s="22">
        <f t="shared" si="79"/>
        <v>0</v>
      </c>
    </row>
    <row r="517" spans="1:10" ht="30" customHeight="1">
      <c r="A517" s="119"/>
      <c r="B517" s="99"/>
      <c r="C517" s="101"/>
      <c r="D517" s="101"/>
      <c r="E517" s="110"/>
      <c r="F517" s="110"/>
      <c r="G517" s="110"/>
      <c r="H517" s="80" t="s">
        <v>18</v>
      </c>
      <c r="I517" s="12">
        <f t="shared" si="79"/>
        <v>922.15200000000004</v>
      </c>
      <c r="J517" s="22">
        <f t="shared" si="79"/>
        <v>922.15200000000004</v>
      </c>
    </row>
    <row r="518" spans="1:10" ht="30" customHeight="1">
      <c r="A518" s="119"/>
      <c r="B518" s="99"/>
      <c r="C518" s="101"/>
      <c r="D518" s="101"/>
      <c r="E518" s="110"/>
      <c r="F518" s="110"/>
      <c r="G518" s="110"/>
      <c r="H518" s="80" t="s">
        <v>19</v>
      </c>
      <c r="I518" s="12">
        <f t="shared" si="79"/>
        <v>6005.5450000000001</v>
      </c>
      <c r="J518" s="22">
        <f t="shared" si="79"/>
        <v>5886.0349999999999</v>
      </c>
    </row>
    <row r="519" spans="1:10" ht="30" customHeight="1" thickBot="1">
      <c r="A519" s="120"/>
      <c r="B519" s="113"/>
      <c r="C519" s="114"/>
      <c r="D519" s="114"/>
      <c r="E519" s="117"/>
      <c r="F519" s="117"/>
      <c r="G519" s="117"/>
      <c r="H519" s="5" t="s">
        <v>20</v>
      </c>
      <c r="I519" s="14">
        <f t="shared" si="79"/>
        <v>6082.326</v>
      </c>
      <c r="J519" s="23">
        <f t="shared" si="79"/>
        <v>6082.326</v>
      </c>
    </row>
  </sheetData>
  <mergeCells count="668">
    <mergeCell ref="D22:D27"/>
    <mergeCell ref="E22:E27"/>
    <mergeCell ref="F22:F27"/>
    <mergeCell ref="G22:G27"/>
    <mergeCell ref="A16:A21"/>
    <mergeCell ref="B16:B21"/>
    <mergeCell ref="C16:C21"/>
    <mergeCell ref="C214:C216"/>
    <mergeCell ref="D214:D216"/>
    <mergeCell ref="E214:E216"/>
    <mergeCell ref="F214:F216"/>
    <mergeCell ref="A202:A207"/>
    <mergeCell ref="B202:B207"/>
    <mergeCell ref="C202:C207"/>
    <mergeCell ref="D202:D207"/>
    <mergeCell ref="G202:G207"/>
    <mergeCell ref="D16:D21"/>
    <mergeCell ref="E16:E21"/>
    <mergeCell ref="F16:F21"/>
    <mergeCell ref="G28:G33"/>
    <mergeCell ref="A34:A39"/>
    <mergeCell ref="B34:B39"/>
    <mergeCell ref="A28:A33"/>
    <mergeCell ref="B28:B33"/>
    <mergeCell ref="B10:B15"/>
    <mergeCell ref="A10:A15"/>
    <mergeCell ref="D10:D12"/>
    <mergeCell ref="D13:D15"/>
    <mergeCell ref="E10:E12"/>
    <mergeCell ref="E13:E15"/>
    <mergeCell ref="F10:F12"/>
    <mergeCell ref="G10:G12"/>
    <mergeCell ref="F13:F15"/>
    <mergeCell ref="G13:G15"/>
    <mergeCell ref="C10:C12"/>
    <mergeCell ref="C13:C15"/>
    <mergeCell ref="A1:J1"/>
    <mergeCell ref="B4:B9"/>
    <mergeCell ref="A4:A9"/>
    <mergeCell ref="C4:C9"/>
    <mergeCell ref="D4:D9"/>
    <mergeCell ref="E4:E9"/>
    <mergeCell ref="F4:F9"/>
    <mergeCell ref="G4:G9"/>
    <mergeCell ref="B2:B3"/>
    <mergeCell ref="C2:C3"/>
    <mergeCell ref="D2:D3"/>
    <mergeCell ref="E2:F2"/>
    <mergeCell ref="G2:G3"/>
    <mergeCell ref="H2:H3"/>
    <mergeCell ref="I2:J2"/>
    <mergeCell ref="C28:C33"/>
    <mergeCell ref="D28:D33"/>
    <mergeCell ref="E28:E33"/>
    <mergeCell ref="F28:F33"/>
    <mergeCell ref="D34:D35"/>
    <mergeCell ref="D36:D39"/>
    <mergeCell ref="E34:E35"/>
    <mergeCell ref="F34:F35"/>
    <mergeCell ref="E36:E39"/>
    <mergeCell ref="F36:F39"/>
    <mergeCell ref="G16:G21"/>
    <mergeCell ref="A22:A27"/>
    <mergeCell ref="B22:B27"/>
    <mergeCell ref="C22:C27"/>
    <mergeCell ref="G40:G45"/>
    <mergeCell ref="A46:A51"/>
    <mergeCell ref="B46:B51"/>
    <mergeCell ref="G46:G51"/>
    <mergeCell ref="A40:A45"/>
    <mergeCell ref="B40:B45"/>
    <mergeCell ref="C40:C45"/>
    <mergeCell ref="D40:D45"/>
    <mergeCell ref="E40:E45"/>
    <mergeCell ref="F40:F45"/>
    <mergeCell ref="C46:C48"/>
    <mergeCell ref="D46:D48"/>
    <mergeCell ref="E46:E48"/>
    <mergeCell ref="F46:F48"/>
    <mergeCell ref="C49:C51"/>
    <mergeCell ref="D49:D51"/>
    <mergeCell ref="E49:E51"/>
    <mergeCell ref="F49:F51"/>
    <mergeCell ref="C34:C39"/>
    <mergeCell ref="G34:G39"/>
    <mergeCell ref="G52:G57"/>
    <mergeCell ref="A58:A63"/>
    <mergeCell ref="B58:B63"/>
    <mergeCell ref="C58:C63"/>
    <mergeCell ref="D58:D63"/>
    <mergeCell ref="E58:E63"/>
    <mergeCell ref="F58:F63"/>
    <mergeCell ref="G58:G63"/>
    <mergeCell ref="A52:A57"/>
    <mergeCell ref="C52:C53"/>
    <mergeCell ref="C54:C57"/>
    <mergeCell ref="D52:D53"/>
    <mergeCell ref="E52:E53"/>
    <mergeCell ref="F52:F53"/>
    <mergeCell ref="D54:D57"/>
    <mergeCell ref="E54:E57"/>
    <mergeCell ref="F54:F57"/>
    <mergeCell ref="B54:B57"/>
    <mergeCell ref="B52:B53"/>
    <mergeCell ref="G64:G69"/>
    <mergeCell ref="A70:A75"/>
    <mergeCell ref="B70:B75"/>
    <mergeCell ref="C70:C75"/>
    <mergeCell ref="D70:D75"/>
    <mergeCell ref="E70:E75"/>
    <mergeCell ref="F70:F75"/>
    <mergeCell ref="G70:G75"/>
    <mergeCell ref="A64:A69"/>
    <mergeCell ref="B64:B69"/>
    <mergeCell ref="C64:C69"/>
    <mergeCell ref="D64:D69"/>
    <mergeCell ref="E64:E69"/>
    <mergeCell ref="F64:F69"/>
    <mergeCell ref="G76:G81"/>
    <mergeCell ref="A82:A87"/>
    <mergeCell ref="B82:B87"/>
    <mergeCell ref="C82:C87"/>
    <mergeCell ref="D82:D87"/>
    <mergeCell ref="E82:E87"/>
    <mergeCell ref="F82:F87"/>
    <mergeCell ref="G82:G87"/>
    <mergeCell ref="A76:A81"/>
    <mergeCell ref="B76:B81"/>
    <mergeCell ref="C76:C81"/>
    <mergeCell ref="D76:D81"/>
    <mergeCell ref="E76:E81"/>
    <mergeCell ref="F76:F81"/>
    <mergeCell ref="G88:G93"/>
    <mergeCell ref="A94:A99"/>
    <mergeCell ref="B94:B99"/>
    <mergeCell ref="C94:C99"/>
    <mergeCell ref="D94:D99"/>
    <mergeCell ref="E94:E99"/>
    <mergeCell ref="F94:F99"/>
    <mergeCell ref="G94:G99"/>
    <mergeCell ref="A88:A93"/>
    <mergeCell ref="B88:B93"/>
    <mergeCell ref="C88:C93"/>
    <mergeCell ref="D88:D93"/>
    <mergeCell ref="E88:E93"/>
    <mergeCell ref="F88:F93"/>
    <mergeCell ref="G100:G105"/>
    <mergeCell ref="A106:A111"/>
    <mergeCell ref="B106:B111"/>
    <mergeCell ref="C106:C111"/>
    <mergeCell ref="D106:D111"/>
    <mergeCell ref="E106:E111"/>
    <mergeCell ref="F106:F111"/>
    <mergeCell ref="G106:G111"/>
    <mergeCell ref="A100:A105"/>
    <mergeCell ref="B100:B105"/>
    <mergeCell ref="C100:C105"/>
    <mergeCell ref="D100:D105"/>
    <mergeCell ref="E100:E105"/>
    <mergeCell ref="F100:F105"/>
    <mergeCell ref="G112:G117"/>
    <mergeCell ref="A118:A123"/>
    <mergeCell ref="B118:B123"/>
    <mergeCell ref="C118:C123"/>
    <mergeCell ref="D118:D123"/>
    <mergeCell ref="E118:E123"/>
    <mergeCell ref="F118:F123"/>
    <mergeCell ref="G118:G123"/>
    <mergeCell ref="A112:A117"/>
    <mergeCell ref="B112:B117"/>
    <mergeCell ref="C112:C117"/>
    <mergeCell ref="D112:D117"/>
    <mergeCell ref="E112:E117"/>
    <mergeCell ref="F112:F117"/>
    <mergeCell ref="G124:G129"/>
    <mergeCell ref="A130:A135"/>
    <mergeCell ref="B130:B135"/>
    <mergeCell ref="C130:C135"/>
    <mergeCell ref="D130:D135"/>
    <mergeCell ref="E130:E135"/>
    <mergeCell ref="F130:F135"/>
    <mergeCell ref="G130:G135"/>
    <mergeCell ref="A124:A129"/>
    <mergeCell ref="B124:B129"/>
    <mergeCell ref="C124:C129"/>
    <mergeCell ref="D124:D129"/>
    <mergeCell ref="E124:E129"/>
    <mergeCell ref="F124:F129"/>
    <mergeCell ref="G136:G141"/>
    <mergeCell ref="A142:A147"/>
    <mergeCell ref="B142:B147"/>
    <mergeCell ref="C142:C147"/>
    <mergeCell ref="D142:D147"/>
    <mergeCell ref="E142:E147"/>
    <mergeCell ref="F142:F147"/>
    <mergeCell ref="G142:G147"/>
    <mergeCell ref="A136:A141"/>
    <mergeCell ref="B136:B141"/>
    <mergeCell ref="C136:C141"/>
    <mergeCell ref="D136:D141"/>
    <mergeCell ref="F136:F141"/>
    <mergeCell ref="E136:E141"/>
    <mergeCell ref="G148:G153"/>
    <mergeCell ref="A154:A159"/>
    <mergeCell ref="B154:B159"/>
    <mergeCell ref="C154:C159"/>
    <mergeCell ref="D154:D159"/>
    <mergeCell ref="E154:E159"/>
    <mergeCell ref="F154:F159"/>
    <mergeCell ref="G154:G159"/>
    <mergeCell ref="A148:A153"/>
    <mergeCell ref="B148:B153"/>
    <mergeCell ref="C148:C153"/>
    <mergeCell ref="D148:D153"/>
    <mergeCell ref="F148:F153"/>
    <mergeCell ref="E148:E153"/>
    <mergeCell ref="G160:G165"/>
    <mergeCell ref="A166:A171"/>
    <mergeCell ref="G166:G171"/>
    <mergeCell ref="A160:A165"/>
    <mergeCell ref="B160:B165"/>
    <mergeCell ref="C160:C165"/>
    <mergeCell ref="D160:D165"/>
    <mergeCell ref="E160:E165"/>
    <mergeCell ref="F160:F165"/>
    <mergeCell ref="B166:B168"/>
    <mergeCell ref="B169:B171"/>
    <mergeCell ref="C166:C168"/>
    <mergeCell ref="D166:D168"/>
    <mergeCell ref="E166:E168"/>
    <mergeCell ref="F166:F168"/>
    <mergeCell ref="C169:C171"/>
    <mergeCell ref="D169:D171"/>
    <mergeCell ref="E169:E171"/>
    <mergeCell ref="F169:F171"/>
    <mergeCell ref="G172:G177"/>
    <mergeCell ref="A178:A183"/>
    <mergeCell ref="B178:B183"/>
    <mergeCell ref="C178:C183"/>
    <mergeCell ref="D178:D183"/>
    <mergeCell ref="E178:E183"/>
    <mergeCell ref="F178:F183"/>
    <mergeCell ref="G178:G183"/>
    <mergeCell ref="A172:A177"/>
    <mergeCell ref="B172:B177"/>
    <mergeCell ref="C172:C177"/>
    <mergeCell ref="D172:D177"/>
    <mergeCell ref="E172:E177"/>
    <mergeCell ref="F172:F177"/>
    <mergeCell ref="G184:G189"/>
    <mergeCell ref="A190:A195"/>
    <mergeCell ref="B190:B195"/>
    <mergeCell ref="G190:G195"/>
    <mergeCell ref="A184:A189"/>
    <mergeCell ref="B184:B189"/>
    <mergeCell ref="C184:C189"/>
    <mergeCell ref="D184:D189"/>
    <mergeCell ref="E184:E189"/>
    <mergeCell ref="F184:F189"/>
    <mergeCell ref="C190:C192"/>
    <mergeCell ref="D190:D192"/>
    <mergeCell ref="E190:E192"/>
    <mergeCell ref="F190:F192"/>
    <mergeCell ref="D193:D195"/>
    <mergeCell ref="E193:E195"/>
    <mergeCell ref="F193:F195"/>
    <mergeCell ref="C193:C195"/>
    <mergeCell ref="G196:G201"/>
    <mergeCell ref="A208:A213"/>
    <mergeCell ref="B208:B213"/>
    <mergeCell ref="C208:C213"/>
    <mergeCell ref="D208:D213"/>
    <mergeCell ref="E208:E213"/>
    <mergeCell ref="F208:F213"/>
    <mergeCell ref="G208:G213"/>
    <mergeCell ref="A196:A201"/>
    <mergeCell ref="B196:B201"/>
    <mergeCell ref="D196:D198"/>
    <mergeCell ref="C196:C198"/>
    <mergeCell ref="E196:E198"/>
    <mergeCell ref="F196:F198"/>
    <mergeCell ref="C199:C201"/>
    <mergeCell ref="D199:D201"/>
    <mergeCell ref="E199:E201"/>
    <mergeCell ref="F199:F201"/>
    <mergeCell ref="E202:E207"/>
    <mergeCell ref="F202:F207"/>
    <mergeCell ref="G214:G219"/>
    <mergeCell ref="A220:A225"/>
    <mergeCell ref="B220:B225"/>
    <mergeCell ref="G220:G225"/>
    <mergeCell ref="A214:A219"/>
    <mergeCell ref="B214:B219"/>
    <mergeCell ref="C217:C219"/>
    <mergeCell ref="D217:D219"/>
    <mergeCell ref="E217:E219"/>
    <mergeCell ref="F217:F219"/>
    <mergeCell ref="C220:C222"/>
    <mergeCell ref="F223:F225"/>
    <mergeCell ref="D220:D222"/>
    <mergeCell ref="E220:E222"/>
    <mergeCell ref="F220:F222"/>
    <mergeCell ref="C223:C225"/>
    <mergeCell ref="D223:D225"/>
    <mergeCell ref="E223:E225"/>
    <mergeCell ref="G226:G231"/>
    <mergeCell ref="A232:A237"/>
    <mergeCell ref="B232:B237"/>
    <mergeCell ref="C232:C237"/>
    <mergeCell ref="D232:D237"/>
    <mergeCell ref="E232:E237"/>
    <mergeCell ref="F232:F237"/>
    <mergeCell ref="G232:G237"/>
    <mergeCell ref="A226:A231"/>
    <mergeCell ref="B226:B231"/>
    <mergeCell ref="C226:C231"/>
    <mergeCell ref="D226:D231"/>
    <mergeCell ref="E226:E231"/>
    <mergeCell ref="F226:F231"/>
    <mergeCell ref="G238:G243"/>
    <mergeCell ref="A244:A249"/>
    <mergeCell ref="B244:B249"/>
    <mergeCell ref="G244:G249"/>
    <mergeCell ref="A238:A243"/>
    <mergeCell ref="B238:B243"/>
    <mergeCell ref="C244:C246"/>
    <mergeCell ref="C247:C249"/>
    <mergeCell ref="D244:D246"/>
    <mergeCell ref="E244:E246"/>
    <mergeCell ref="F244:F246"/>
    <mergeCell ref="D247:D249"/>
    <mergeCell ref="E247:E249"/>
    <mergeCell ref="F247:F249"/>
    <mergeCell ref="C238:C240"/>
    <mergeCell ref="C241:C243"/>
    <mergeCell ref="D238:D240"/>
    <mergeCell ref="E238:E240"/>
    <mergeCell ref="F238:F240"/>
    <mergeCell ref="D241:D243"/>
    <mergeCell ref="E241:E243"/>
    <mergeCell ref="F241:F243"/>
    <mergeCell ref="G250:G255"/>
    <mergeCell ref="A256:A261"/>
    <mergeCell ref="B256:B261"/>
    <mergeCell ref="C256:C261"/>
    <mergeCell ref="D256:D261"/>
    <mergeCell ref="E256:E261"/>
    <mergeCell ref="F256:F261"/>
    <mergeCell ref="G256:G261"/>
    <mergeCell ref="A250:A255"/>
    <mergeCell ref="B250:B255"/>
    <mergeCell ref="C250:C252"/>
    <mergeCell ref="C253:C255"/>
    <mergeCell ref="D250:D252"/>
    <mergeCell ref="E250:E252"/>
    <mergeCell ref="F250:F252"/>
    <mergeCell ref="D253:D255"/>
    <mergeCell ref="E253:E255"/>
    <mergeCell ref="F253:F255"/>
    <mergeCell ref="G262:G267"/>
    <mergeCell ref="A268:A273"/>
    <mergeCell ref="B268:B273"/>
    <mergeCell ref="C268:C273"/>
    <mergeCell ref="D268:D273"/>
    <mergeCell ref="E268:E273"/>
    <mergeCell ref="F268:F273"/>
    <mergeCell ref="G268:G273"/>
    <mergeCell ref="A262:A267"/>
    <mergeCell ref="B262:B267"/>
    <mergeCell ref="C262:C267"/>
    <mergeCell ref="D262:D267"/>
    <mergeCell ref="E262:E267"/>
    <mergeCell ref="F262:F267"/>
    <mergeCell ref="G274:G279"/>
    <mergeCell ref="A280:A285"/>
    <mergeCell ref="B280:B285"/>
    <mergeCell ref="C280:C285"/>
    <mergeCell ref="D280:D285"/>
    <mergeCell ref="E280:E285"/>
    <mergeCell ref="F280:F285"/>
    <mergeCell ref="G280:G285"/>
    <mergeCell ref="A274:A279"/>
    <mergeCell ref="B274:B279"/>
    <mergeCell ref="C274:C279"/>
    <mergeCell ref="D274:D279"/>
    <mergeCell ref="E274:E279"/>
    <mergeCell ref="F274:F279"/>
    <mergeCell ref="G286:G291"/>
    <mergeCell ref="A292:A297"/>
    <mergeCell ref="B292:B297"/>
    <mergeCell ref="C292:C297"/>
    <mergeCell ref="D292:D297"/>
    <mergeCell ref="E292:E297"/>
    <mergeCell ref="F292:F297"/>
    <mergeCell ref="G292:G297"/>
    <mergeCell ref="A286:A291"/>
    <mergeCell ref="B286:B291"/>
    <mergeCell ref="C286:C291"/>
    <mergeCell ref="D286:D291"/>
    <mergeCell ref="E286:E291"/>
    <mergeCell ref="F286:F291"/>
    <mergeCell ref="G298:G303"/>
    <mergeCell ref="A304:A309"/>
    <mergeCell ref="B304:B309"/>
    <mergeCell ref="C304:C309"/>
    <mergeCell ref="D304:D309"/>
    <mergeCell ref="E304:E309"/>
    <mergeCell ref="F304:F309"/>
    <mergeCell ref="G304:G309"/>
    <mergeCell ref="A298:A303"/>
    <mergeCell ref="B298:B303"/>
    <mergeCell ref="C298:C303"/>
    <mergeCell ref="D298:D303"/>
    <mergeCell ref="E298:E303"/>
    <mergeCell ref="F298:F303"/>
    <mergeCell ref="G310:G315"/>
    <mergeCell ref="A316:A321"/>
    <mergeCell ref="B316:B321"/>
    <mergeCell ref="C316:C321"/>
    <mergeCell ref="D316:D321"/>
    <mergeCell ref="E316:E321"/>
    <mergeCell ref="F316:F321"/>
    <mergeCell ref="G316:G321"/>
    <mergeCell ref="A310:A315"/>
    <mergeCell ref="B310:B315"/>
    <mergeCell ref="C310:C315"/>
    <mergeCell ref="D310:D315"/>
    <mergeCell ref="E310:E315"/>
    <mergeCell ref="F310:F315"/>
    <mergeCell ref="G322:G327"/>
    <mergeCell ref="A328:A333"/>
    <mergeCell ref="B328:B333"/>
    <mergeCell ref="C328:C333"/>
    <mergeCell ref="D328:D333"/>
    <mergeCell ref="E328:E333"/>
    <mergeCell ref="F328:F333"/>
    <mergeCell ref="G328:G333"/>
    <mergeCell ref="A322:A327"/>
    <mergeCell ref="B322:B327"/>
    <mergeCell ref="C322:C327"/>
    <mergeCell ref="D322:D327"/>
    <mergeCell ref="E322:E327"/>
    <mergeCell ref="F322:F327"/>
    <mergeCell ref="G334:G339"/>
    <mergeCell ref="A340:A345"/>
    <mergeCell ref="B340:B345"/>
    <mergeCell ref="G340:G345"/>
    <mergeCell ref="A334:A339"/>
    <mergeCell ref="B334:B339"/>
    <mergeCell ref="C334:C339"/>
    <mergeCell ref="D334:D339"/>
    <mergeCell ref="E334:E339"/>
    <mergeCell ref="F334:F339"/>
    <mergeCell ref="C340:C341"/>
    <mergeCell ref="C344:C345"/>
    <mergeCell ref="C342:C343"/>
    <mergeCell ref="D340:D341"/>
    <mergeCell ref="E340:E341"/>
    <mergeCell ref="F340:F341"/>
    <mergeCell ref="D342:D343"/>
    <mergeCell ref="E342:E343"/>
    <mergeCell ref="F342:F343"/>
    <mergeCell ref="D344:D345"/>
    <mergeCell ref="E344:E345"/>
    <mergeCell ref="F344:F345"/>
    <mergeCell ref="G346:G351"/>
    <mergeCell ref="A352:A357"/>
    <mergeCell ref="B352:B357"/>
    <mergeCell ref="C352:C357"/>
    <mergeCell ref="D352:D357"/>
    <mergeCell ref="E352:E357"/>
    <mergeCell ref="F352:F357"/>
    <mergeCell ref="G352:G357"/>
    <mergeCell ref="A346:A351"/>
    <mergeCell ref="B346:B351"/>
    <mergeCell ref="C346:C351"/>
    <mergeCell ref="D346:D351"/>
    <mergeCell ref="E346:E351"/>
    <mergeCell ref="F346:F351"/>
    <mergeCell ref="G358:G363"/>
    <mergeCell ref="A364:A369"/>
    <mergeCell ref="B364:B369"/>
    <mergeCell ref="C364:C369"/>
    <mergeCell ref="D364:D369"/>
    <mergeCell ref="E364:E369"/>
    <mergeCell ref="F364:F369"/>
    <mergeCell ref="G364:G369"/>
    <mergeCell ref="A358:A363"/>
    <mergeCell ref="B358:B363"/>
    <mergeCell ref="C358:C363"/>
    <mergeCell ref="D358:D363"/>
    <mergeCell ref="E358:E363"/>
    <mergeCell ref="F358:F363"/>
    <mergeCell ref="G370:G375"/>
    <mergeCell ref="A376:A381"/>
    <mergeCell ref="B376:B381"/>
    <mergeCell ref="C376:C381"/>
    <mergeCell ref="D376:D381"/>
    <mergeCell ref="E376:E381"/>
    <mergeCell ref="F376:F381"/>
    <mergeCell ref="G376:G381"/>
    <mergeCell ref="A370:A375"/>
    <mergeCell ref="B370:B375"/>
    <mergeCell ref="C370:C375"/>
    <mergeCell ref="D370:D375"/>
    <mergeCell ref="E370:E375"/>
    <mergeCell ref="F370:F375"/>
    <mergeCell ref="G382:G387"/>
    <mergeCell ref="A388:A393"/>
    <mergeCell ref="B388:B393"/>
    <mergeCell ref="C388:C393"/>
    <mergeCell ref="D388:D393"/>
    <mergeCell ref="E388:E393"/>
    <mergeCell ref="F388:F393"/>
    <mergeCell ref="G388:G393"/>
    <mergeCell ref="A382:A387"/>
    <mergeCell ref="B382:B387"/>
    <mergeCell ref="C382:C387"/>
    <mergeCell ref="D382:D387"/>
    <mergeCell ref="E382:E387"/>
    <mergeCell ref="F382:F387"/>
    <mergeCell ref="G394:G399"/>
    <mergeCell ref="A400:A405"/>
    <mergeCell ref="B400:B405"/>
    <mergeCell ref="C400:C405"/>
    <mergeCell ref="D400:D405"/>
    <mergeCell ref="E400:E405"/>
    <mergeCell ref="F400:F405"/>
    <mergeCell ref="G400:G405"/>
    <mergeCell ref="A394:A399"/>
    <mergeCell ref="B394:B399"/>
    <mergeCell ref="C394:C399"/>
    <mergeCell ref="D394:D399"/>
    <mergeCell ref="E394:E399"/>
    <mergeCell ref="F394:F399"/>
    <mergeCell ref="G406:G411"/>
    <mergeCell ref="A412:A417"/>
    <mergeCell ref="B412:B417"/>
    <mergeCell ref="C412:C417"/>
    <mergeCell ref="D412:D417"/>
    <mergeCell ref="E412:E417"/>
    <mergeCell ref="F412:F417"/>
    <mergeCell ref="G412:G417"/>
    <mergeCell ref="A406:A411"/>
    <mergeCell ref="B406:B411"/>
    <mergeCell ref="C406:C411"/>
    <mergeCell ref="D406:D411"/>
    <mergeCell ref="E406:E411"/>
    <mergeCell ref="F406:F411"/>
    <mergeCell ref="G418:G423"/>
    <mergeCell ref="A424:A429"/>
    <mergeCell ref="B424:B429"/>
    <mergeCell ref="C424:C429"/>
    <mergeCell ref="D424:D429"/>
    <mergeCell ref="E424:E429"/>
    <mergeCell ref="F424:F429"/>
    <mergeCell ref="G424:G429"/>
    <mergeCell ref="A418:A423"/>
    <mergeCell ref="B418:B423"/>
    <mergeCell ref="C418:C423"/>
    <mergeCell ref="D418:D423"/>
    <mergeCell ref="E418:E423"/>
    <mergeCell ref="F418:F423"/>
    <mergeCell ref="G430:G435"/>
    <mergeCell ref="A436:A441"/>
    <mergeCell ref="B436:B441"/>
    <mergeCell ref="C436:C441"/>
    <mergeCell ref="D436:D441"/>
    <mergeCell ref="E436:E441"/>
    <mergeCell ref="F436:F441"/>
    <mergeCell ref="G436:G441"/>
    <mergeCell ref="A430:A435"/>
    <mergeCell ref="B430:B435"/>
    <mergeCell ref="C430:C435"/>
    <mergeCell ref="D430:D435"/>
    <mergeCell ref="E430:E435"/>
    <mergeCell ref="F430:F435"/>
    <mergeCell ref="G442:G447"/>
    <mergeCell ref="A448:A453"/>
    <mergeCell ref="B448:B453"/>
    <mergeCell ref="C448:C453"/>
    <mergeCell ref="D448:D453"/>
    <mergeCell ref="E448:E453"/>
    <mergeCell ref="F448:F453"/>
    <mergeCell ref="G448:G453"/>
    <mergeCell ref="A442:A447"/>
    <mergeCell ref="B442:B447"/>
    <mergeCell ref="C442:C447"/>
    <mergeCell ref="D442:D447"/>
    <mergeCell ref="E442:E447"/>
    <mergeCell ref="F442:F447"/>
    <mergeCell ref="G454:G459"/>
    <mergeCell ref="A460:A465"/>
    <mergeCell ref="B460:B465"/>
    <mergeCell ref="C460:C465"/>
    <mergeCell ref="D460:D465"/>
    <mergeCell ref="E460:E465"/>
    <mergeCell ref="F460:F465"/>
    <mergeCell ref="G460:G465"/>
    <mergeCell ref="A454:A459"/>
    <mergeCell ref="B454:B459"/>
    <mergeCell ref="C454:C459"/>
    <mergeCell ref="D454:D459"/>
    <mergeCell ref="E454:E459"/>
    <mergeCell ref="F454:F459"/>
    <mergeCell ref="G466:G471"/>
    <mergeCell ref="A472:A477"/>
    <mergeCell ref="B472:B477"/>
    <mergeCell ref="C472:C477"/>
    <mergeCell ref="D472:D477"/>
    <mergeCell ref="E472:E477"/>
    <mergeCell ref="F472:F477"/>
    <mergeCell ref="G472:G477"/>
    <mergeCell ref="A466:A471"/>
    <mergeCell ref="B466:B471"/>
    <mergeCell ref="C466:C471"/>
    <mergeCell ref="D466:D471"/>
    <mergeCell ref="E466:E471"/>
    <mergeCell ref="F466:F471"/>
    <mergeCell ref="G478:G483"/>
    <mergeCell ref="A514:A519"/>
    <mergeCell ref="B514:B519"/>
    <mergeCell ref="C514:C519"/>
    <mergeCell ref="D514:D519"/>
    <mergeCell ref="E514:E519"/>
    <mergeCell ref="F514:F519"/>
    <mergeCell ref="G514:G519"/>
    <mergeCell ref="A478:A483"/>
    <mergeCell ref="B478:B483"/>
    <mergeCell ref="C478:C483"/>
    <mergeCell ref="D478:D483"/>
    <mergeCell ref="E478:E483"/>
    <mergeCell ref="F478:F483"/>
    <mergeCell ref="B484:B489"/>
    <mergeCell ref="A484:A489"/>
    <mergeCell ref="C484:C489"/>
    <mergeCell ref="D484:D489"/>
    <mergeCell ref="E484:E489"/>
    <mergeCell ref="F484:F489"/>
    <mergeCell ref="G484:G489"/>
    <mergeCell ref="A490:A495"/>
    <mergeCell ref="B490:B495"/>
    <mergeCell ref="C490:C495"/>
    <mergeCell ref="D490:D495"/>
    <mergeCell ref="E490:E495"/>
    <mergeCell ref="F490:F495"/>
    <mergeCell ref="G490:G495"/>
    <mergeCell ref="A496:A501"/>
    <mergeCell ref="B496:B501"/>
    <mergeCell ref="C496:C501"/>
    <mergeCell ref="D496:D501"/>
    <mergeCell ref="E496:E501"/>
    <mergeCell ref="F496:F501"/>
    <mergeCell ref="G496:G501"/>
    <mergeCell ref="A502:A507"/>
    <mergeCell ref="B502:B507"/>
    <mergeCell ref="C502:C507"/>
    <mergeCell ref="D502:D507"/>
    <mergeCell ref="E502:E507"/>
    <mergeCell ref="F502:F507"/>
    <mergeCell ref="G502:G507"/>
    <mergeCell ref="A508:A513"/>
    <mergeCell ref="B508:B513"/>
    <mergeCell ref="C508:C513"/>
    <mergeCell ref="D508:D513"/>
    <mergeCell ref="E508:E513"/>
    <mergeCell ref="F508:F513"/>
    <mergeCell ref="G508:G51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18" manualBreakCount="18">
    <brk id="15" max="9" man="1"/>
    <brk id="39" max="9" man="1"/>
    <brk id="63" max="9" man="1"/>
    <brk id="87" max="9" man="1"/>
    <brk id="111" max="9" man="1"/>
    <brk id="207" max="9" man="1"/>
    <brk id="231" max="9" man="1"/>
    <brk id="255" max="9" man="1"/>
    <brk id="279" max="9" man="1"/>
    <brk id="303" max="9" man="1"/>
    <brk id="327" max="9" man="1"/>
    <brk id="351" max="9" man="1"/>
    <brk id="375" max="9" man="1"/>
    <brk id="399" max="9" man="1"/>
    <brk id="423" max="9" man="1"/>
    <brk id="447" max="9" man="1"/>
    <brk id="471" max="9" man="1"/>
    <brk id="49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topLeftCell="A19" zoomScale="91" zoomScaleSheetLayoutView="91" workbookViewId="0">
      <selection activeCell="G25" sqref="G25"/>
    </sheetView>
  </sheetViews>
  <sheetFormatPr defaultRowHeight="15"/>
  <cols>
    <col min="2" max="2" width="31.42578125" customWidth="1"/>
    <col min="3" max="3" width="15.42578125" customWidth="1"/>
    <col min="4" max="4" width="19.140625" customWidth="1"/>
    <col min="5" max="5" width="14.85546875" customWidth="1"/>
    <col min="6" max="6" width="17.28515625" customWidth="1"/>
  </cols>
  <sheetData>
    <row r="1" spans="1:6" ht="15.75">
      <c r="A1" s="234" t="s">
        <v>192</v>
      </c>
      <c r="B1" s="235"/>
      <c r="C1" s="235"/>
      <c r="D1" s="235"/>
      <c r="E1" s="235"/>
      <c r="F1" s="235"/>
    </row>
    <row r="2" spans="1:6" ht="10.5" customHeight="1" thickBot="1"/>
    <row r="3" spans="1:6" ht="63" customHeight="1" thickBot="1">
      <c r="A3" s="236" t="s">
        <v>182</v>
      </c>
      <c r="B3" s="236" t="s">
        <v>183</v>
      </c>
      <c r="C3" s="236" t="s">
        <v>184</v>
      </c>
      <c r="D3" s="238" t="s">
        <v>185</v>
      </c>
      <c r="E3" s="239"/>
      <c r="F3" s="236" t="s">
        <v>186</v>
      </c>
    </row>
    <row r="4" spans="1:6" ht="48" thickBot="1">
      <c r="A4" s="237"/>
      <c r="B4" s="237"/>
      <c r="C4" s="237"/>
      <c r="D4" s="26" t="s">
        <v>187</v>
      </c>
      <c r="E4" s="26" t="s">
        <v>188</v>
      </c>
      <c r="F4" s="237"/>
    </row>
    <row r="5" spans="1:6" ht="16.5" thickBot="1">
      <c r="A5" s="238" t="s">
        <v>193</v>
      </c>
      <c r="B5" s="242"/>
      <c r="C5" s="242"/>
      <c r="D5" s="242"/>
      <c r="E5" s="242"/>
      <c r="F5" s="239"/>
    </row>
    <row r="6" spans="1:6" ht="117" customHeight="1" thickBot="1">
      <c r="A6" s="27">
        <v>1</v>
      </c>
      <c r="B6" s="25" t="s">
        <v>201</v>
      </c>
      <c r="C6" s="51" t="s">
        <v>33</v>
      </c>
      <c r="D6" s="87">
        <v>42.3</v>
      </c>
      <c r="E6" s="87">
        <v>42.3</v>
      </c>
      <c r="F6" s="26"/>
    </row>
    <row r="7" spans="1:6" ht="204" customHeight="1" thickBot="1">
      <c r="A7" s="27">
        <v>2</v>
      </c>
      <c r="B7" s="25" t="s">
        <v>200</v>
      </c>
      <c r="C7" s="51" t="s">
        <v>33</v>
      </c>
      <c r="D7" s="87">
        <v>4.4000000000000004</v>
      </c>
      <c r="E7" s="87">
        <v>4.4000000000000004</v>
      </c>
      <c r="F7" s="26"/>
    </row>
    <row r="8" spans="1:6" ht="100.5" customHeight="1" thickBot="1">
      <c r="A8" s="27">
        <v>3</v>
      </c>
      <c r="B8" s="25" t="s">
        <v>199</v>
      </c>
      <c r="C8" s="51" t="s">
        <v>33</v>
      </c>
      <c r="D8" s="87">
        <v>0</v>
      </c>
      <c r="E8" s="87">
        <v>0</v>
      </c>
      <c r="F8" s="26"/>
    </row>
    <row r="9" spans="1:6" ht="31.5" customHeight="1" thickBot="1">
      <c r="A9" s="243" t="s">
        <v>194</v>
      </c>
      <c r="B9" s="244"/>
      <c r="C9" s="244"/>
      <c r="D9" s="244"/>
      <c r="E9" s="244"/>
      <c r="F9" s="245"/>
    </row>
    <row r="10" spans="1:6" ht="48" thickBot="1">
      <c r="A10" s="50">
        <v>1</v>
      </c>
      <c r="B10" s="28" t="s">
        <v>198</v>
      </c>
      <c r="C10" s="29" t="s">
        <v>14</v>
      </c>
      <c r="D10" s="88">
        <v>0</v>
      </c>
      <c r="E10" s="88">
        <v>0</v>
      </c>
      <c r="F10" s="29"/>
    </row>
    <row r="11" spans="1:6" ht="16.5" thickBot="1">
      <c r="A11" s="246" t="s">
        <v>195</v>
      </c>
      <c r="B11" s="247"/>
      <c r="C11" s="247"/>
      <c r="D11" s="248"/>
      <c r="E11" s="248"/>
      <c r="F11" s="249"/>
    </row>
    <row r="12" spans="1:6" ht="69" customHeight="1" thickBot="1">
      <c r="A12" s="43">
        <v>1</v>
      </c>
      <c r="B12" s="31" t="s">
        <v>196</v>
      </c>
      <c r="C12" s="32" t="s">
        <v>31</v>
      </c>
      <c r="D12" s="89">
        <v>0</v>
      </c>
      <c r="E12" s="89">
        <v>0</v>
      </c>
      <c r="F12" s="34"/>
    </row>
    <row r="13" spans="1:6" ht="49.5" customHeight="1" thickBot="1">
      <c r="A13" s="44">
        <v>2</v>
      </c>
      <c r="B13" s="30" t="s">
        <v>197</v>
      </c>
      <c r="C13" s="33" t="s">
        <v>89</v>
      </c>
      <c r="D13" s="90" t="s">
        <v>88</v>
      </c>
      <c r="E13" s="90" t="s">
        <v>88</v>
      </c>
      <c r="F13" s="35"/>
    </row>
    <row r="14" spans="1:6" ht="16.5" thickBot="1">
      <c r="A14" s="250" t="s">
        <v>202</v>
      </c>
      <c r="B14" s="251"/>
      <c r="C14" s="251"/>
      <c r="D14" s="251"/>
      <c r="E14" s="251"/>
      <c r="F14" s="252"/>
    </row>
    <row r="15" spans="1:6" ht="66" customHeight="1" thickBot="1">
      <c r="A15" s="45" t="s">
        <v>189</v>
      </c>
      <c r="B15" s="39" t="s">
        <v>203</v>
      </c>
      <c r="C15" s="40" t="s">
        <v>204</v>
      </c>
      <c r="D15" s="91">
        <v>4</v>
      </c>
      <c r="E15" s="91">
        <v>4</v>
      </c>
      <c r="F15" s="41"/>
    </row>
    <row r="16" spans="1:6" ht="31.5" customHeight="1" thickBot="1">
      <c r="A16" s="253" t="s">
        <v>205</v>
      </c>
      <c r="B16" s="254"/>
      <c r="C16" s="254"/>
      <c r="D16" s="254"/>
      <c r="E16" s="254"/>
      <c r="F16" s="255"/>
    </row>
    <row r="17" spans="1:6" ht="15.75" customHeight="1">
      <c r="A17" s="256" t="s">
        <v>189</v>
      </c>
      <c r="B17" s="260" t="s">
        <v>206</v>
      </c>
      <c r="C17" s="258" t="s">
        <v>26</v>
      </c>
      <c r="D17" s="262">
        <v>20</v>
      </c>
      <c r="E17" s="262">
        <v>20</v>
      </c>
      <c r="F17" s="240"/>
    </row>
    <row r="18" spans="1:6" ht="68.25" customHeight="1" thickBot="1">
      <c r="A18" s="257"/>
      <c r="B18" s="261"/>
      <c r="C18" s="259"/>
      <c r="D18" s="263"/>
      <c r="E18" s="263"/>
      <c r="F18" s="241"/>
    </row>
    <row r="19" spans="1:6" ht="16.5" thickBot="1">
      <c r="A19" s="250" t="s">
        <v>207</v>
      </c>
      <c r="B19" s="251"/>
      <c r="C19" s="251"/>
      <c r="D19" s="251"/>
      <c r="E19" s="251"/>
      <c r="F19" s="252"/>
    </row>
    <row r="20" spans="1:6" ht="66" customHeight="1" thickBot="1">
      <c r="A20" s="45" t="s">
        <v>189</v>
      </c>
      <c r="B20" s="39" t="s">
        <v>208</v>
      </c>
      <c r="C20" s="40" t="s">
        <v>209</v>
      </c>
      <c r="D20" s="91">
        <v>0</v>
      </c>
      <c r="E20" s="91">
        <v>0</v>
      </c>
      <c r="F20" s="41"/>
    </row>
    <row r="21" spans="1:6" ht="33" customHeight="1" thickBot="1">
      <c r="A21" s="253" t="s">
        <v>210</v>
      </c>
      <c r="B21" s="254"/>
      <c r="C21" s="254"/>
      <c r="D21" s="254"/>
      <c r="E21" s="254"/>
      <c r="F21" s="255"/>
    </row>
    <row r="22" spans="1:6" ht="30" customHeight="1" thickBot="1">
      <c r="A22" s="46" t="s">
        <v>189</v>
      </c>
      <c r="B22" s="37" t="s">
        <v>211</v>
      </c>
      <c r="C22" s="38" t="s">
        <v>33</v>
      </c>
      <c r="D22" s="90">
        <v>65.42</v>
      </c>
      <c r="E22" s="90">
        <v>65.42</v>
      </c>
      <c r="F22" s="36"/>
    </row>
    <row r="23" spans="1:6" ht="32.25" thickBot="1">
      <c r="A23" s="27" t="s">
        <v>190</v>
      </c>
      <c r="B23" s="25" t="s">
        <v>212</v>
      </c>
      <c r="C23" s="42" t="s">
        <v>33</v>
      </c>
      <c r="D23" s="90">
        <v>38.58</v>
      </c>
      <c r="E23" s="90">
        <v>38.58</v>
      </c>
      <c r="F23" s="36"/>
    </row>
    <row r="24" spans="1:6" ht="33.75" customHeight="1" thickBot="1">
      <c r="A24" s="24" t="s">
        <v>191</v>
      </c>
      <c r="B24" s="39" t="s">
        <v>213</v>
      </c>
      <c r="C24" s="40" t="s">
        <v>31</v>
      </c>
      <c r="D24" s="91">
        <v>0</v>
      </c>
      <c r="E24" s="91">
        <v>0</v>
      </c>
      <c r="F24" s="41"/>
    </row>
    <row r="25" spans="1:6" ht="35.25" customHeight="1" thickBot="1">
      <c r="A25" s="253" t="s">
        <v>214</v>
      </c>
      <c r="B25" s="254"/>
      <c r="C25" s="254"/>
      <c r="D25" s="254"/>
      <c r="E25" s="254"/>
      <c r="F25" s="255"/>
    </row>
    <row r="26" spans="1:6" ht="15.75" customHeight="1">
      <c r="A26" s="256" t="s">
        <v>189</v>
      </c>
      <c r="B26" s="266" t="s">
        <v>216</v>
      </c>
      <c r="C26" s="264" t="s">
        <v>33</v>
      </c>
      <c r="D26" s="268">
        <v>81.88</v>
      </c>
      <c r="E26" s="268">
        <v>81.88</v>
      </c>
      <c r="F26" s="240"/>
    </row>
    <row r="27" spans="1:6" ht="60.75" customHeight="1" thickBot="1">
      <c r="A27" s="237"/>
      <c r="B27" s="267"/>
      <c r="C27" s="265"/>
      <c r="D27" s="269"/>
      <c r="E27" s="269"/>
      <c r="F27" s="270"/>
    </row>
    <row r="28" spans="1:6" ht="48" thickBot="1">
      <c r="A28" s="48" t="s">
        <v>190</v>
      </c>
      <c r="B28" s="47" t="s">
        <v>215</v>
      </c>
      <c r="C28" s="40" t="s">
        <v>43</v>
      </c>
      <c r="D28" s="91">
        <v>98</v>
      </c>
      <c r="E28" s="91">
        <v>98</v>
      </c>
      <c r="F28" s="49"/>
    </row>
    <row r="29" spans="1:6" ht="33" customHeight="1" thickBot="1">
      <c r="A29" s="253" t="s">
        <v>217</v>
      </c>
      <c r="B29" s="254"/>
      <c r="C29" s="254"/>
      <c r="D29" s="254"/>
      <c r="E29" s="254"/>
      <c r="F29" s="255"/>
    </row>
    <row r="30" spans="1:6" ht="15.75" customHeight="1">
      <c r="A30" s="264" t="s">
        <v>189</v>
      </c>
      <c r="B30" s="272" t="s">
        <v>218</v>
      </c>
      <c r="C30" s="258" t="s">
        <v>33</v>
      </c>
      <c r="D30" s="262">
        <v>0</v>
      </c>
      <c r="E30" s="262">
        <v>2.8</v>
      </c>
      <c r="F30" s="240"/>
    </row>
    <row r="31" spans="1:6" ht="46.5" customHeight="1" thickBot="1">
      <c r="A31" s="265"/>
      <c r="B31" s="273"/>
      <c r="C31" s="271"/>
      <c r="D31" s="274"/>
      <c r="E31" s="274"/>
      <c r="F31" s="270"/>
    </row>
    <row r="35" spans="1:6">
      <c r="A35" s="233" t="s">
        <v>222</v>
      </c>
      <c r="B35" s="233"/>
      <c r="C35" s="233"/>
      <c r="D35" s="233"/>
      <c r="E35" s="233" t="s">
        <v>223</v>
      </c>
      <c r="F35" s="233"/>
    </row>
  </sheetData>
  <mergeCells count="35">
    <mergeCell ref="A29:F29"/>
    <mergeCell ref="A30:A31"/>
    <mergeCell ref="C30:C31"/>
    <mergeCell ref="B30:B31"/>
    <mergeCell ref="D30:D31"/>
    <mergeCell ref="E30:E31"/>
    <mergeCell ref="F30:F31"/>
    <mergeCell ref="A25:F25"/>
    <mergeCell ref="A26:A27"/>
    <mergeCell ref="C26:C27"/>
    <mergeCell ref="B26:B27"/>
    <mergeCell ref="D26:D27"/>
    <mergeCell ref="E26:E27"/>
    <mergeCell ref="F26:F27"/>
    <mergeCell ref="B17:B18"/>
    <mergeCell ref="D17:D18"/>
    <mergeCell ref="E17:E18"/>
    <mergeCell ref="A19:F19"/>
    <mergeCell ref="A21:F21"/>
    <mergeCell ref="A35:D35"/>
    <mergeCell ref="E35:F35"/>
    <mergeCell ref="A1:F1"/>
    <mergeCell ref="A3:A4"/>
    <mergeCell ref="B3:B4"/>
    <mergeCell ref="C3:C4"/>
    <mergeCell ref="D3:E3"/>
    <mergeCell ref="F3:F4"/>
    <mergeCell ref="F17:F18"/>
    <mergeCell ref="A5:F5"/>
    <mergeCell ref="A9:F9"/>
    <mergeCell ref="A11:F11"/>
    <mergeCell ref="A14:F14"/>
    <mergeCell ref="A16:F16"/>
    <mergeCell ref="A17:A18"/>
    <mergeCell ref="C17:C18"/>
  </mergeCells>
  <pageMargins left="0.7" right="0.7" top="0.75" bottom="0.75" header="0.3" footer="0.3"/>
  <pageSetup paperSize="9" scale="81" orientation="portrait" r:id="rId1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</vt:lpstr>
      <vt:lpstr>Показатели</vt:lpstr>
      <vt:lpstr>Отчет!Область_печати</vt:lpstr>
      <vt:lpstr>Показатели!Область_печати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2019-04-11T04:42:39Z</dcterms:modified>
</cp:coreProperties>
</file>