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8780" windowHeight="11985" activeTab="0"/>
  </bookViews>
  <sheets>
    <sheet name="1 кв" sheetId="1" r:id="rId1"/>
    <sheet name="2 кв" sheetId="2" r:id="rId2"/>
    <sheet name="3 кв" sheetId="3" r:id="rId3"/>
    <sheet name="4 кв" sheetId="4" r:id="rId4"/>
  </sheets>
  <definedNames>
    <definedName name="_xlnm.Print_Area" localSheetId="0">'1 кв'!$A$1:$P$27</definedName>
    <definedName name="_xlnm.Print_Area" localSheetId="1">'2 кв'!$A$1:$P$27</definedName>
    <definedName name="_xlnm.Print_Area" localSheetId="2">'3 кв'!$A$1:$P$27</definedName>
    <definedName name="_xlnm.Print_Area" localSheetId="3">'4 кв'!$A$1:$P$27</definedName>
  </definedNames>
  <calcPr fullCalcOnLoad="1"/>
</workbook>
</file>

<file path=xl/sharedStrings.xml><?xml version="1.0" encoding="utf-8"?>
<sst xmlns="http://schemas.openxmlformats.org/spreadsheetml/2006/main" count="121" uniqueCount="41">
  <si>
    <t>Бюджет МО "Каргасокский район"</t>
  </si>
  <si>
    <t>Консолидированный бюджет Каргасокского района</t>
  </si>
  <si>
    <t>% исполнения</t>
  </si>
  <si>
    <t>Исполнение</t>
  </si>
  <si>
    <t>Исполнено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</si>
  <si>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</si>
  <si>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</si>
  <si>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</si>
  <si>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</si>
  <si>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</si>
  <si>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</si>
  <si>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</si>
  <si>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</si>
  <si>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в т.ч. численность муниципальных служащих, ед.</t>
  </si>
  <si>
    <t>Затраты на их денежное содержание, тыс.рубл.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</si>
  <si>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</si>
  <si>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</si>
  <si>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1. Численность работников ОМСУ, ед.</t>
  </si>
  <si>
    <t>2. Численность работников муниципальных учреждений, ед.</t>
  </si>
  <si>
    <t>здравоохранение</t>
  </si>
  <si>
    <t>Начальник УФ                                                   Т.В.Андрейчук</t>
  </si>
  <si>
    <t>Исп.: Штель Е.В.</t>
  </si>
  <si>
    <t xml:space="preserve">             Денисова А.М</t>
  </si>
  <si>
    <t>План за 1 квартал</t>
  </si>
  <si>
    <t>Штатная численность и денежное содержание работников ОМСУ и бюджетных учреждений МО "Каргасокский район" на 01.07.2020 г. (с переданными полномочиями).</t>
  </si>
  <si>
    <t>План за 1 полугодие</t>
  </si>
  <si>
    <t>Исполнение бюджета за  1 полугодие 2020 года</t>
  </si>
  <si>
    <t>тыс. руб.</t>
  </si>
  <si>
    <t xml:space="preserve"> </t>
  </si>
  <si>
    <t>Исполнение бюджета за  9 месяцев 2020 года</t>
  </si>
  <si>
    <t>План за 9 месяцев</t>
  </si>
  <si>
    <t>Штатная численность и денежное содержание работников ОМСУ и бюджетных учреждений МО "Каргасокский район" на 01.10.2020 г. (с переданными полномочиями).</t>
  </si>
  <si>
    <t>Нет Клейнфельдр и Иванова</t>
  </si>
  <si>
    <t>)Клейн., Иванов, Голещихина, опека</t>
  </si>
  <si>
    <t>Штатная численность и денежное содержание работников ОМСУ и бюджетных учреждений МО "Каргасокский район" на 01.01.2021 г. (с переданными полномочиями).</t>
  </si>
  <si>
    <t>доб.Демидик, Филюк, убав.дума</t>
  </si>
  <si>
    <t>доб.Былина, Борщева</t>
  </si>
  <si>
    <t>Исполнение бюджета за квартал 2021 года</t>
  </si>
  <si>
    <t>Исполнение бюджета за  1 квартал 2021 года</t>
  </si>
  <si>
    <t>Штатная численность и денежное содержание работников ОМСУ и бюджетных учреждений МО "Каргасокский район" на 01.04.2021 г. (с переданными полномочиями).</t>
  </si>
  <si>
    <t>в АКР нет Матвеевой, Жарковой, в ОПЕКУ взяли спец.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</si>
</sst>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#,##0_р_."/>
    <numFmt numFmtId="175" formatCode="#,##0&quot;р.&quot;"/>
    <numFmt numFmtId="176" formatCode="#,##0.0"/>
  </numFmts>
  <fonts count="43">
    <font>
      <sz val="10"/>
      <name val="Garamond"/>
      <family val="0"/>
    </font>
    <font>
      <u val="single"/>
      <sz val="10"/>
      <color indexed="12"/>
      <name val="Garamond"/>
      <family val="1"/>
    </font>
    <font>
      <u val="single"/>
      <sz val="10"/>
      <color indexed="36"/>
      <name val="Garamond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sz val="14"/>
      <name val="Times New Roman"/>
      <family val="1"/>
    </font>
    <font>
      <b/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wrapText="1"/>
    </xf>
    <xf numFmtId="172" fontId="10" fillId="0" borderId="14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176" fontId="10" fillId="0" borderId="14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6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7">
      <selection activeCell="Q14" sqref="Q14"/>
    </sheetView>
  </sheetViews>
  <sheetFormatPr defaultColWidth="9.33203125" defaultRowHeight="12.75"/>
  <cols>
    <col min="1" max="1" width="32.5" style="0" customWidth="1"/>
    <col min="2" max="2" width="17.5" style="0" customWidth="1"/>
    <col min="3" max="3" width="18.33203125" style="0" customWidth="1"/>
    <col min="4" max="4" width="15" style="0" customWidth="1"/>
    <col min="5" max="6" width="17.8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6" width="31.33203125" style="0" customWidth="1"/>
    <col min="17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33" t="s">
        <v>38</v>
      </c>
      <c r="B1" s="34"/>
      <c r="C1" s="34"/>
      <c r="D1" s="34"/>
      <c r="E1" s="34"/>
      <c r="F1" s="34"/>
      <c r="G1" s="34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5"/>
      <c r="B3" s="37" t="s">
        <v>0</v>
      </c>
      <c r="C3" s="38"/>
      <c r="D3" s="39"/>
      <c r="E3" s="37" t="s">
        <v>1</v>
      </c>
      <c r="F3" s="38"/>
      <c r="G3" s="39"/>
      <c r="H3" s="10"/>
      <c r="I3" s="3"/>
      <c r="J3" s="3"/>
      <c r="K3" s="3"/>
      <c r="L3" s="40"/>
      <c r="M3" s="40"/>
      <c r="N3" s="40"/>
      <c r="O3" s="40"/>
    </row>
    <row r="4" spans="1:15" ht="34.5" customHeight="1" thickBot="1">
      <c r="A4" s="36"/>
      <c r="B4" s="11" t="s">
        <v>23</v>
      </c>
      <c r="C4" s="12" t="s">
        <v>4</v>
      </c>
      <c r="D4" s="12" t="s">
        <v>2</v>
      </c>
      <c r="E4" s="11" t="s">
        <v>23</v>
      </c>
      <c r="F4" s="12" t="s">
        <v>3</v>
      </c>
      <c r="G4" s="12" t="s">
        <v>2</v>
      </c>
      <c r="H4" s="10"/>
      <c r="I4" s="3"/>
      <c r="J4" s="3"/>
      <c r="K4" s="3"/>
      <c r="L4" s="41"/>
      <c r="M4" s="41"/>
      <c r="N4" s="41"/>
      <c r="O4" s="41"/>
    </row>
    <row r="5" spans="1:15" ht="20.25">
      <c r="A5" s="14" t="s">
        <v>5</v>
      </c>
      <c r="B5" s="16">
        <f>SUM(B7+B8)</f>
        <v>394742.30000000005</v>
      </c>
      <c r="C5" s="16">
        <f>SUM(C7+C8)</f>
        <v>403077.7</v>
      </c>
      <c r="D5" s="16">
        <f>SUM(C5/B5)*100</f>
        <v>102.11160547020168</v>
      </c>
      <c r="E5" s="16">
        <f>SUM(E7+E8)</f>
        <v>405925</v>
      </c>
      <c r="F5" s="16">
        <f>SUM(F7+F8)</f>
        <v>412086.9</v>
      </c>
      <c r="G5" s="16">
        <f>SUM(F5/E5)*100</f>
        <v>101.51798977643654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17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27">
        <v>78961.4</v>
      </c>
      <c r="C7" s="26">
        <v>90497.8</v>
      </c>
      <c r="D7" s="16" t="s">
        <v>28</v>
      </c>
      <c r="E7" s="27">
        <v>90294.3</v>
      </c>
      <c r="F7" s="26">
        <v>102173.4</v>
      </c>
      <c r="G7" s="16">
        <f>SUM(F7/E7)*100</f>
        <v>113.15597994557795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7">
        <v>315780.9</v>
      </c>
      <c r="C8" s="4">
        <v>312579.9</v>
      </c>
      <c r="D8" s="16">
        <f>SUM(C8/B8)*100</f>
        <v>98.9863224786553</v>
      </c>
      <c r="E8" s="27">
        <v>315630.7</v>
      </c>
      <c r="F8" s="4">
        <v>309913.5</v>
      </c>
      <c r="G8" s="16">
        <f aca="true" t="shared" si="0" ref="G8:G14">SUM(F8/E8)*100</f>
        <v>98.18864261302845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/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8">
        <v>396803.3</v>
      </c>
      <c r="C10" s="29">
        <v>369669.1</v>
      </c>
      <c r="D10" s="16">
        <f>SUM(C10/B10)*100</f>
        <v>93.16180082171695</v>
      </c>
      <c r="E10" s="29">
        <v>406956</v>
      </c>
      <c r="F10" s="29">
        <v>381420.6</v>
      </c>
      <c r="G10" s="16">
        <f t="shared" si="0"/>
        <v>93.7252675964969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26"/>
      <c r="C11" s="26"/>
      <c r="D11" s="16"/>
      <c r="E11" s="26"/>
      <c r="F11" s="26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26">
        <v>199055.2</v>
      </c>
      <c r="C12" s="26">
        <v>180713.3</v>
      </c>
      <c r="D12" s="16">
        <f>SUM(C12/B12)*100</f>
        <v>90.78552080026043</v>
      </c>
      <c r="E12" s="26">
        <v>199088.7</v>
      </c>
      <c r="F12" s="26">
        <v>180746.8</v>
      </c>
      <c r="G12" s="16">
        <f t="shared" si="0"/>
        <v>90.7870712903344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26">
        <v>18167.8</v>
      </c>
      <c r="C13" s="26">
        <v>14692.8</v>
      </c>
      <c r="D13" s="16">
        <f>SUM(C13/B13)*100</f>
        <v>80.87275289248011</v>
      </c>
      <c r="E13" s="26">
        <v>27488.9</v>
      </c>
      <c r="F13" s="26">
        <v>23501.7</v>
      </c>
      <c r="G13" s="16">
        <f t="shared" si="0"/>
        <v>85.49523625899909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19</v>
      </c>
      <c r="B14" s="26">
        <v>49.6</v>
      </c>
      <c r="C14" s="26">
        <v>49.6</v>
      </c>
      <c r="D14" s="16">
        <f>SUM(C14/B14)*100</f>
        <v>100</v>
      </c>
      <c r="E14" s="26">
        <v>49.6</v>
      </c>
      <c r="F14" s="26">
        <v>49.6</v>
      </c>
      <c r="G14" s="16">
        <f t="shared" si="0"/>
        <v>100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19"/>
      <c r="B15" s="20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20" ht="36" customHeight="1">
      <c r="A16" s="33" t="s">
        <v>39</v>
      </c>
      <c r="B16" s="33"/>
      <c r="C16" s="33"/>
      <c r="D16" s="33"/>
      <c r="E16" s="33"/>
      <c r="F16" s="33"/>
      <c r="G16" s="33"/>
      <c r="T16" s="30"/>
    </row>
    <row r="17" spans="1:21" ht="34.5" customHeight="1">
      <c r="A17" s="44" t="s">
        <v>17</v>
      </c>
      <c r="B17" s="45"/>
      <c r="C17" s="45"/>
      <c r="D17" s="45"/>
      <c r="E17" s="45"/>
      <c r="F17" s="47">
        <v>86</v>
      </c>
      <c r="G17" s="47"/>
      <c r="P17" s="32" t="s">
        <v>40</v>
      </c>
      <c r="Q17" s="24"/>
      <c r="R17" s="24"/>
      <c r="S17" s="24"/>
      <c r="T17" s="24"/>
      <c r="U17" s="24"/>
    </row>
    <row r="18" spans="1:21" ht="18.75">
      <c r="A18" s="44" t="s">
        <v>13</v>
      </c>
      <c r="B18" s="45"/>
      <c r="C18" s="45"/>
      <c r="D18" s="45"/>
      <c r="E18" s="45"/>
      <c r="F18" s="47">
        <v>59</v>
      </c>
      <c r="G18" s="47"/>
      <c r="P18" s="42"/>
      <c r="Q18" s="43"/>
      <c r="R18" s="43"/>
      <c r="S18" s="43"/>
      <c r="T18" s="43"/>
      <c r="U18" s="43"/>
    </row>
    <row r="19" spans="1:7" ht="18.75">
      <c r="A19" s="44" t="s">
        <v>15</v>
      </c>
      <c r="B19" s="45"/>
      <c r="C19" s="45"/>
      <c r="D19" s="45"/>
      <c r="E19" s="45"/>
      <c r="F19" s="46">
        <v>10408.5</v>
      </c>
      <c r="G19" s="46"/>
    </row>
    <row r="20" spans="1:7" ht="40.5" customHeight="1">
      <c r="A20" s="44" t="s">
        <v>16</v>
      </c>
      <c r="B20" s="45"/>
      <c r="C20" s="45"/>
      <c r="D20" s="45"/>
      <c r="E20" s="45"/>
      <c r="F20" s="46">
        <v>7990.3</v>
      </c>
      <c r="G20" s="46"/>
    </row>
    <row r="21" spans="1:18" ht="18.75">
      <c r="A21" s="44" t="s">
        <v>18</v>
      </c>
      <c r="B21" s="45"/>
      <c r="C21" s="45"/>
      <c r="D21" s="45"/>
      <c r="E21" s="45"/>
      <c r="F21" s="47">
        <v>1346</v>
      </c>
      <c r="G21" s="47"/>
      <c r="P21" s="25"/>
      <c r="Q21" s="24"/>
      <c r="R21" s="24"/>
    </row>
    <row r="22" spans="1:7" ht="19.5" customHeight="1">
      <c r="A22" s="44" t="s">
        <v>14</v>
      </c>
      <c r="B22" s="45"/>
      <c r="C22" s="45"/>
      <c r="D22" s="45"/>
      <c r="E22" s="45"/>
      <c r="F22" s="48">
        <v>110228.7</v>
      </c>
      <c r="G22" s="48"/>
    </row>
    <row r="23" ht="20.25">
      <c r="A23" s="18"/>
    </row>
    <row r="24" ht="20.25">
      <c r="A24" s="18" t="s">
        <v>20</v>
      </c>
    </row>
    <row r="26" ht="12.75">
      <c r="A26" s="23" t="s">
        <v>21</v>
      </c>
    </row>
    <row r="27" ht="12.75">
      <c r="A27" s="23" t="s">
        <v>22</v>
      </c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</sheetData>
  <sheetProtection/>
  <mergeCells count="23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7">
      <selection activeCell="B5" sqref="B5"/>
    </sheetView>
  </sheetViews>
  <sheetFormatPr defaultColWidth="9.33203125" defaultRowHeight="12.75"/>
  <cols>
    <col min="1" max="1" width="32.5" style="0" customWidth="1"/>
    <col min="2" max="2" width="17.5" style="0" customWidth="1"/>
    <col min="3" max="3" width="18.33203125" style="0" customWidth="1"/>
    <col min="4" max="4" width="15" style="0" customWidth="1"/>
    <col min="5" max="6" width="17.8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33" t="s">
        <v>26</v>
      </c>
      <c r="B1" s="34"/>
      <c r="C1" s="34"/>
      <c r="D1" s="34"/>
      <c r="E1" s="34"/>
      <c r="F1" s="34"/>
      <c r="G1" s="34"/>
    </row>
    <row r="2" spans="1:7" ht="19.5" thickBot="1">
      <c r="A2" s="1"/>
      <c r="B2" s="2"/>
      <c r="C2" s="2"/>
      <c r="D2" s="2"/>
      <c r="E2" s="2"/>
      <c r="F2" s="2"/>
      <c r="G2" s="2" t="s">
        <v>27</v>
      </c>
    </row>
    <row r="3" spans="1:15" ht="31.5" customHeight="1" thickBot="1">
      <c r="A3" s="35"/>
      <c r="B3" s="37" t="s">
        <v>0</v>
      </c>
      <c r="C3" s="38"/>
      <c r="D3" s="39"/>
      <c r="E3" s="37" t="s">
        <v>1</v>
      </c>
      <c r="F3" s="38"/>
      <c r="G3" s="39"/>
      <c r="H3" s="10"/>
      <c r="I3" s="3"/>
      <c r="J3" s="3"/>
      <c r="K3" s="3"/>
      <c r="L3" s="40"/>
      <c r="M3" s="40"/>
      <c r="N3" s="40"/>
      <c r="O3" s="40"/>
    </row>
    <row r="4" spans="1:15" ht="34.5" customHeight="1" thickBot="1">
      <c r="A4" s="36"/>
      <c r="B4" s="11" t="s">
        <v>25</v>
      </c>
      <c r="C4" s="12" t="s">
        <v>4</v>
      </c>
      <c r="D4" s="12" t="s">
        <v>2</v>
      </c>
      <c r="E4" s="11" t="s">
        <v>25</v>
      </c>
      <c r="F4" s="12" t="s">
        <v>3</v>
      </c>
      <c r="G4" s="12" t="s">
        <v>2</v>
      </c>
      <c r="H4" s="10"/>
      <c r="I4" s="3"/>
      <c r="J4" s="3"/>
      <c r="K4" s="3"/>
      <c r="L4" s="41"/>
      <c r="M4" s="41"/>
      <c r="N4" s="41"/>
      <c r="O4" s="41"/>
    </row>
    <row r="5" spans="1:15" ht="20.25">
      <c r="A5" s="14" t="s">
        <v>5</v>
      </c>
      <c r="B5" s="16">
        <f>SUM(B7+B8)</f>
        <v>761619.1</v>
      </c>
      <c r="C5" s="16">
        <f>SUM(C7+C8)</f>
        <v>760185.7</v>
      </c>
      <c r="D5" s="16">
        <f>SUM(C5/B5)*100</f>
        <v>99.81179568632142</v>
      </c>
      <c r="E5" s="16">
        <f>SUM(E7+E8)</f>
        <v>783811</v>
      </c>
      <c r="F5" s="16">
        <f>SUM(F7+F8)</f>
        <v>781766.8999999999</v>
      </c>
      <c r="G5" s="16">
        <f>SUM(F5/E5)*100</f>
        <v>99.73921009018754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17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27">
        <v>137658.5</v>
      </c>
      <c r="C7" s="26">
        <v>136125.1</v>
      </c>
      <c r="D7" s="16">
        <f>SUM(C7/B7)*100</f>
        <v>98.88608404130512</v>
      </c>
      <c r="E7" s="27">
        <v>160534.3</v>
      </c>
      <c r="F7" s="26">
        <v>158390.2</v>
      </c>
      <c r="G7" s="16">
        <f>SUM(F7/E7)*100</f>
        <v>98.66439757734018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7">
        <v>623960.6</v>
      </c>
      <c r="C8" s="27">
        <v>624060.6</v>
      </c>
      <c r="D8" s="16">
        <f>SUM(C8/B8)*100</f>
        <v>100.01602665296494</v>
      </c>
      <c r="E8" s="27">
        <v>623276.7</v>
      </c>
      <c r="F8" s="27">
        <v>623376.7</v>
      </c>
      <c r="G8" s="16">
        <f aca="true" t="shared" si="0" ref="G8:G13">SUM(F8/E8)*100</f>
        <v>100.01604423845782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/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8">
        <v>771452.9</v>
      </c>
      <c r="C10" s="29">
        <v>739244.7</v>
      </c>
      <c r="D10" s="16">
        <f>SUM(C10/B10)*100</f>
        <v>95.82499463026193</v>
      </c>
      <c r="E10" s="29">
        <v>809563.8</v>
      </c>
      <c r="F10" s="29">
        <v>770923.8</v>
      </c>
      <c r="G10" s="16">
        <f t="shared" si="0"/>
        <v>95.22705931268172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26"/>
      <c r="C11" s="26"/>
      <c r="D11" s="16"/>
      <c r="E11" s="26"/>
      <c r="F11" s="26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26">
        <v>462623.9</v>
      </c>
      <c r="C12" s="26">
        <v>435405.9</v>
      </c>
      <c r="D12" s="16">
        <f>SUM(C12/B12)*100</f>
        <v>94.11660314134225</v>
      </c>
      <c r="E12" s="26">
        <v>462643.6</v>
      </c>
      <c r="F12" s="26">
        <v>435422.6</v>
      </c>
      <c r="G12" s="16">
        <f t="shared" si="0"/>
        <v>94.11620521714771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26">
        <v>52955.9</v>
      </c>
      <c r="C13" s="26">
        <v>52399.8</v>
      </c>
      <c r="D13" s="16">
        <f>SUM(C13/B13)*100</f>
        <v>98.94988093866783</v>
      </c>
      <c r="E13" s="26">
        <v>70632.9</v>
      </c>
      <c r="F13" s="26">
        <v>69190.5</v>
      </c>
      <c r="G13" s="16">
        <f t="shared" si="0"/>
        <v>97.95789214374605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19</v>
      </c>
      <c r="B14" s="26"/>
      <c r="C14" s="26"/>
      <c r="D14" s="16"/>
      <c r="E14" s="26"/>
      <c r="F14" s="26"/>
      <c r="G14" s="16"/>
      <c r="H14" s="7"/>
      <c r="I14" s="7"/>
      <c r="J14" s="7"/>
      <c r="K14" s="7"/>
      <c r="L14" s="7"/>
      <c r="M14" s="7"/>
      <c r="N14" s="7"/>
      <c r="O14" s="7"/>
    </row>
    <row r="15" spans="1:15" ht="18.75">
      <c r="A15" s="19"/>
      <c r="B15" s="20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20" ht="36" customHeight="1">
      <c r="A16" s="33" t="s">
        <v>24</v>
      </c>
      <c r="B16" s="33"/>
      <c r="C16" s="33"/>
      <c r="D16" s="33"/>
      <c r="E16" s="33"/>
      <c r="F16" s="33"/>
      <c r="G16" s="33"/>
      <c r="T16" s="30"/>
    </row>
    <row r="17" spans="1:21" ht="18.75">
      <c r="A17" s="44" t="s">
        <v>17</v>
      </c>
      <c r="B17" s="45"/>
      <c r="C17" s="45"/>
      <c r="D17" s="45"/>
      <c r="E17" s="45"/>
      <c r="F17" s="47">
        <v>89</v>
      </c>
      <c r="G17" s="47"/>
      <c r="P17" s="42"/>
      <c r="Q17" s="43"/>
      <c r="R17" s="43"/>
      <c r="S17" s="43"/>
      <c r="T17" s="43"/>
      <c r="U17" s="43"/>
    </row>
    <row r="18" spans="1:21" ht="18.75">
      <c r="A18" s="44" t="s">
        <v>13</v>
      </c>
      <c r="B18" s="45"/>
      <c r="C18" s="45"/>
      <c r="D18" s="45"/>
      <c r="E18" s="45"/>
      <c r="F18" s="47">
        <v>60</v>
      </c>
      <c r="G18" s="47"/>
      <c r="P18" s="42"/>
      <c r="Q18" s="43"/>
      <c r="R18" s="43"/>
      <c r="S18" s="43"/>
      <c r="T18" s="43"/>
      <c r="U18" s="43"/>
    </row>
    <row r="19" spans="1:7" ht="18.75">
      <c r="A19" s="44" t="s">
        <v>15</v>
      </c>
      <c r="B19" s="45"/>
      <c r="C19" s="45"/>
      <c r="D19" s="45"/>
      <c r="E19" s="45"/>
      <c r="F19" s="46">
        <v>25644.3</v>
      </c>
      <c r="G19" s="46"/>
    </row>
    <row r="20" spans="1:7" ht="40.5" customHeight="1">
      <c r="A20" s="44" t="s">
        <v>16</v>
      </c>
      <c r="B20" s="45"/>
      <c r="C20" s="45"/>
      <c r="D20" s="45"/>
      <c r="E20" s="45"/>
      <c r="F20" s="46">
        <v>19550.6</v>
      </c>
      <c r="G20" s="46"/>
    </row>
    <row r="21" spans="1:18" ht="18.75">
      <c r="A21" s="44" t="s">
        <v>18</v>
      </c>
      <c r="B21" s="45"/>
      <c r="C21" s="45"/>
      <c r="D21" s="45"/>
      <c r="E21" s="45"/>
      <c r="F21" s="47">
        <v>1340</v>
      </c>
      <c r="G21" s="47"/>
      <c r="P21" s="25"/>
      <c r="Q21" s="24"/>
      <c r="R21" s="24"/>
    </row>
    <row r="22" spans="1:7" ht="19.5" customHeight="1">
      <c r="A22" s="44" t="s">
        <v>14</v>
      </c>
      <c r="B22" s="45"/>
      <c r="C22" s="45"/>
      <c r="D22" s="45"/>
      <c r="E22" s="45"/>
      <c r="F22" s="48">
        <v>299599.3</v>
      </c>
      <c r="G22" s="48"/>
    </row>
    <row r="23" ht="20.25">
      <c r="A23" s="18"/>
    </row>
    <row r="24" ht="20.25">
      <c r="A24" s="18" t="s">
        <v>20</v>
      </c>
    </row>
    <row r="26" ht="12.75">
      <c r="A26" s="23" t="s">
        <v>21</v>
      </c>
    </row>
    <row r="27" ht="12.75">
      <c r="A27" s="23" t="s">
        <v>22</v>
      </c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</sheetData>
  <sheetProtection/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A18" sqref="A18:E18"/>
    </sheetView>
  </sheetViews>
  <sheetFormatPr defaultColWidth="9.33203125" defaultRowHeight="12.75"/>
  <cols>
    <col min="1" max="1" width="32.5" style="0" customWidth="1"/>
    <col min="2" max="2" width="17.5" style="0" customWidth="1"/>
    <col min="3" max="3" width="18.33203125" style="0" customWidth="1"/>
    <col min="4" max="4" width="15" style="0" customWidth="1"/>
    <col min="5" max="6" width="19.3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33" t="s">
        <v>29</v>
      </c>
      <c r="B1" s="34"/>
      <c r="C1" s="34"/>
      <c r="D1" s="34"/>
      <c r="E1" s="34"/>
      <c r="F1" s="34"/>
      <c r="G1" s="34"/>
    </row>
    <row r="2" spans="1:7" ht="19.5" thickBot="1">
      <c r="A2" s="1"/>
      <c r="B2" s="2"/>
      <c r="C2" s="2"/>
      <c r="D2" s="2"/>
      <c r="E2" s="2"/>
      <c r="F2" s="2"/>
      <c r="G2" s="2" t="s">
        <v>27</v>
      </c>
    </row>
    <row r="3" spans="1:15" ht="31.5" customHeight="1" thickBot="1">
      <c r="A3" s="35"/>
      <c r="B3" s="37" t="s">
        <v>0</v>
      </c>
      <c r="C3" s="38"/>
      <c r="D3" s="39"/>
      <c r="E3" s="37" t="s">
        <v>1</v>
      </c>
      <c r="F3" s="38"/>
      <c r="G3" s="39"/>
      <c r="H3" s="10"/>
      <c r="I3" s="3"/>
      <c r="J3" s="3"/>
      <c r="K3" s="3"/>
      <c r="L3" s="40"/>
      <c r="M3" s="40"/>
      <c r="N3" s="40"/>
      <c r="O3" s="40"/>
    </row>
    <row r="4" spans="1:15" ht="34.5" customHeight="1" thickBot="1">
      <c r="A4" s="36"/>
      <c r="B4" s="11" t="s">
        <v>30</v>
      </c>
      <c r="C4" s="12" t="s">
        <v>4</v>
      </c>
      <c r="D4" s="12" t="s">
        <v>2</v>
      </c>
      <c r="E4" s="11" t="s">
        <v>30</v>
      </c>
      <c r="F4" s="12" t="s">
        <v>3</v>
      </c>
      <c r="G4" s="12" t="s">
        <v>2</v>
      </c>
      <c r="H4" s="10"/>
      <c r="I4" s="3"/>
      <c r="J4" s="3"/>
      <c r="K4" s="3"/>
      <c r="L4" s="41"/>
      <c r="M4" s="41"/>
      <c r="N4" s="41"/>
      <c r="O4" s="41"/>
    </row>
    <row r="5" spans="1:15" ht="20.25">
      <c r="A5" s="14" t="s">
        <v>5</v>
      </c>
      <c r="B5" s="16">
        <f>SUM(B7+B8)</f>
        <v>1052519.7</v>
      </c>
      <c r="C5" s="16">
        <f>SUM(C7+C8)</f>
        <v>1049275.9000000001</v>
      </c>
      <c r="D5" s="16">
        <f>SUM(C5/B5)*100</f>
        <v>99.69180624362663</v>
      </c>
      <c r="E5" s="16">
        <f>SUM(E7+E8)</f>
        <v>1097664.8</v>
      </c>
      <c r="F5" s="16">
        <f>SUM(F7+F8)</f>
        <v>1084093.5</v>
      </c>
      <c r="G5" s="16">
        <f>SUM(F5/E5)*100</f>
        <v>98.76362073376134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17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26">
        <v>201890</v>
      </c>
      <c r="C7" s="26">
        <v>200789.6</v>
      </c>
      <c r="D7" s="16">
        <f>SUM(C7/B7)*100</f>
        <v>99.45495071573629</v>
      </c>
      <c r="E7" s="27">
        <v>236960.6</v>
      </c>
      <c r="F7" s="26">
        <v>235081.2</v>
      </c>
      <c r="G7" s="16">
        <f>SUM(F7/E7)*100</f>
        <v>99.2068723661233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6">
        <v>850629.7</v>
      </c>
      <c r="C8" s="26">
        <v>848486.3</v>
      </c>
      <c r="D8" s="16">
        <f>SUM(C8/B8)*100</f>
        <v>99.7480219653746</v>
      </c>
      <c r="E8" s="27">
        <v>860704.2</v>
      </c>
      <c r="F8" s="27">
        <v>849012.3</v>
      </c>
      <c r="G8" s="16">
        <f aca="true" t="shared" si="0" ref="G8:G13">SUM(F8/E8)*100</f>
        <v>98.64158906160793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/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8">
        <v>1051742.2</v>
      </c>
      <c r="C10" s="29">
        <v>1020752.6</v>
      </c>
      <c r="D10" s="16">
        <f>SUM(C10/B10)*100</f>
        <v>97.05349847139347</v>
      </c>
      <c r="E10" s="29">
        <v>1113857.1</v>
      </c>
      <c r="F10" s="29">
        <v>1067531.4</v>
      </c>
      <c r="G10" s="16">
        <f t="shared" si="0"/>
        <v>95.8409655960356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26"/>
      <c r="C11" s="26"/>
      <c r="D11" s="16"/>
      <c r="E11" s="26"/>
      <c r="F11" s="26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26">
        <v>592118.3</v>
      </c>
      <c r="C12" s="26">
        <v>569714.5</v>
      </c>
      <c r="D12" s="16">
        <f>SUM(C12/B12)*100</f>
        <v>96.21633041910712</v>
      </c>
      <c r="E12" s="26">
        <v>592144.6</v>
      </c>
      <c r="F12" s="26">
        <v>569739.5</v>
      </c>
      <c r="G12" s="16">
        <f t="shared" si="0"/>
        <v>96.21627892916696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26">
        <v>74970.8</v>
      </c>
      <c r="C13" s="26">
        <v>74401</v>
      </c>
      <c r="D13" s="16">
        <f>SUM(C13/B13)*100</f>
        <v>99.23997076194998</v>
      </c>
      <c r="E13" s="26">
        <v>98975.5</v>
      </c>
      <c r="F13" s="26">
        <v>97403.3</v>
      </c>
      <c r="G13" s="16">
        <f t="shared" si="0"/>
        <v>98.41152608473814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19</v>
      </c>
      <c r="B14" s="26"/>
      <c r="C14" s="26"/>
      <c r="D14" s="16"/>
      <c r="E14" s="26"/>
      <c r="F14" s="26"/>
      <c r="G14" s="16"/>
      <c r="H14" s="7"/>
      <c r="I14" s="7"/>
      <c r="J14" s="7"/>
      <c r="K14" s="7"/>
      <c r="L14" s="7"/>
      <c r="M14" s="7"/>
      <c r="N14" s="7"/>
      <c r="O14" s="7"/>
    </row>
    <row r="15" spans="1:15" ht="18.75">
      <c r="A15" s="19"/>
      <c r="B15" s="20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20" ht="36" customHeight="1">
      <c r="A16" s="33" t="s">
        <v>31</v>
      </c>
      <c r="B16" s="33"/>
      <c r="C16" s="33"/>
      <c r="D16" s="33"/>
      <c r="E16" s="33"/>
      <c r="F16" s="33"/>
      <c r="G16" s="33"/>
      <c r="T16" s="30"/>
    </row>
    <row r="17" spans="1:21" ht="18.75">
      <c r="A17" s="44" t="s">
        <v>17</v>
      </c>
      <c r="B17" s="45"/>
      <c r="C17" s="45"/>
      <c r="D17" s="45"/>
      <c r="E17" s="45"/>
      <c r="F17" s="47">
        <v>84</v>
      </c>
      <c r="G17" s="47"/>
      <c r="P17" s="42" t="s">
        <v>33</v>
      </c>
      <c r="Q17" s="43"/>
      <c r="R17" s="43"/>
      <c r="S17" s="43"/>
      <c r="T17" s="43"/>
      <c r="U17" s="43"/>
    </row>
    <row r="18" spans="1:21" ht="18.75">
      <c r="A18" s="44" t="s">
        <v>13</v>
      </c>
      <c r="B18" s="45"/>
      <c r="C18" s="45"/>
      <c r="D18" s="45"/>
      <c r="E18" s="45"/>
      <c r="F18" s="47">
        <v>58</v>
      </c>
      <c r="G18" s="47"/>
      <c r="P18" s="42" t="s">
        <v>32</v>
      </c>
      <c r="Q18" s="43"/>
      <c r="R18" s="43"/>
      <c r="S18" s="43"/>
      <c r="T18" s="43"/>
      <c r="U18" s="43"/>
    </row>
    <row r="19" spans="1:7" ht="18.75">
      <c r="A19" s="44" t="s">
        <v>15</v>
      </c>
      <c r="B19" s="45"/>
      <c r="C19" s="45"/>
      <c r="D19" s="45"/>
      <c r="E19" s="45"/>
      <c r="F19" s="46">
        <v>38183.6</v>
      </c>
      <c r="G19" s="46"/>
    </row>
    <row r="20" spans="1:7" ht="40.5" customHeight="1">
      <c r="A20" s="44" t="s">
        <v>16</v>
      </c>
      <c r="B20" s="45"/>
      <c r="C20" s="45"/>
      <c r="D20" s="45"/>
      <c r="E20" s="45"/>
      <c r="F20" s="46">
        <v>29015</v>
      </c>
      <c r="G20" s="46"/>
    </row>
    <row r="21" spans="1:18" ht="18.75">
      <c r="A21" s="44" t="s">
        <v>18</v>
      </c>
      <c r="B21" s="45"/>
      <c r="C21" s="45"/>
      <c r="D21" s="45"/>
      <c r="E21" s="45"/>
      <c r="F21" s="47">
        <v>1342</v>
      </c>
      <c r="G21" s="47"/>
      <c r="P21" s="25"/>
      <c r="Q21" s="24"/>
      <c r="R21" s="24"/>
    </row>
    <row r="22" spans="1:7" ht="19.5" customHeight="1">
      <c r="A22" s="44" t="s">
        <v>14</v>
      </c>
      <c r="B22" s="45"/>
      <c r="C22" s="45"/>
      <c r="D22" s="45"/>
      <c r="E22" s="45"/>
      <c r="F22" s="48">
        <v>371550.9</v>
      </c>
      <c r="G22" s="48"/>
    </row>
    <row r="23" ht="20.25">
      <c r="A23" s="18"/>
    </row>
    <row r="24" ht="20.25">
      <c r="A24" s="18" t="s">
        <v>20</v>
      </c>
    </row>
    <row r="26" ht="12.75">
      <c r="A26" s="23" t="s">
        <v>21</v>
      </c>
    </row>
    <row r="27" ht="12.75">
      <c r="A27" s="23" t="s">
        <v>22</v>
      </c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</sheetData>
  <sheetProtection/>
  <mergeCells count="24">
    <mergeCell ref="P17:U17"/>
    <mergeCell ref="A1:G1"/>
    <mergeCell ref="A3:A4"/>
    <mergeCell ref="B3:D3"/>
    <mergeCell ref="E3:G3"/>
    <mergeCell ref="L3:L4"/>
    <mergeCell ref="M3:M4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A21:E21"/>
    <mergeCell ref="F21:G21"/>
    <mergeCell ref="A22:E22"/>
    <mergeCell ref="F22:G22"/>
    <mergeCell ref="A30:G31"/>
    <mergeCell ref="A18:E18"/>
    <mergeCell ref="F18:G18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B7" sqref="B7"/>
    </sheetView>
  </sheetViews>
  <sheetFormatPr defaultColWidth="9.33203125" defaultRowHeight="12.75"/>
  <cols>
    <col min="1" max="1" width="32.5" style="0" customWidth="1"/>
    <col min="2" max="2" width="19.16015625" style="0" customWidth="1"/>
    <col min="3" max="3" width="18.33203125" style="0" customWidth="1"/>
    <col min="4" max="4" width="15" style="0" customWidth="1"/>
    <col min="5" max="6" width="19.3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33" t="s">
        <v>37</v>
      </c>
      <c r="B1" s="34"/>
      <c r="C1" s="34"/>
      <c r="D1" s="34"/>
      <c r="E1" s="34"/>
      <c r="F1" s="34"/>
      <c r="G1" s="34"/>
    </row>
    <row r="2" spans="1:7" ht="19.5" thickBot="1">
      <c r="A2" s="1"/>
      <c r="B2" s="2"/>
      <c r="C2" s="2"/>
      <c r="D2" s="2"/>
      <c r="E2" s="2"/>
      <c r="F2" s="2"/>
      <c r="G2" s="2" t="s">
        <v>27</v>
      </c>
    </row>
    <row r="3" spans="1:15" ht="31.5" customHeight="1" thickBot="1">
      <c r="A3" s="35"/>
      <c r="B3" s="37" t="s">
        <v>0</v>
      </c>
      <c r="C3" s="38"/>
      <c r="D3" s="39"/>
      <c r="E3" s="37" t="s">
        <v>1</v>
      </c>
      <c r="F3" s="38"/>
      <c r="G3" s="39"/>
      <c r="H3" s="10"/>
      <c r="I3" s="3"/>
      <c r="J3" s="3"/>
      <c r="K3" s="3"/>
      <c r="L3" s="40"/>
      <c r="M3" s="40"/>
      <c r="N3" s="40"/>
      <c r="O3" s="40"/>
    </row>
    <row r="4" spans="1:15" ht="34.5" customHeight="1" thickBot="1">
      <c r="A4" s="36"/>
      <c r="B4" s="11" t="s">
        <v>23</v>
      </c>
      <c r="C4" s="12" t="s">
        <v>4</v>
      </c>
      <c r="D4" s="12" t="s">
        <v>2</v>
      </c>
      <c r="E4" s="11" t="s">
        <v>23</v>
      </c>
      <c r="F4" s="12" t="s">
        <v>3</v>
      </c>
      <c r="G4" s="12" t="s">
        <v>2</v>
      </c>
      <c r="H4" s="10"/>
      <c r="I4" s="3"/>
      <c r="J4" s="3"/>
      <c r="K4" s="3"/>
      <c r="L4" s="41"/>
      <c r="M4" s="41"/>
      <c r="N4" s="41"/>
      <c r="O4" s="41"/>
    </row>
    <row r="5" spans="1:15" ht="20.25">
      <c r="A5" s="14" t="s">
        <v>5</v>
      </c>
      <c r="B5" s="31">
        <f>SUM(B7+B8)</f>
        <v>1463542.6</v>
      </c>
      <c r="C5" s="31">
        <f>SUM(C7+C8)</f>
        <v>1464271.0999999999</v>
      </c>
      <c r="D5" s="31">
        <f>SUM(C5/B5)*100</f>
        <v>100.04977648071191</v>
      </c>
      <c r="E5" s="31">
        <f>SUM(E7+E8)</f>
        <v>1519392.6</v>
      </c>
      <c r="F5" s="31">
        <f>SUM(F7+F8)</f>
        <v>1519792.1</v>
      </c>
      <c r="G5" s="31">
        <f>SUM(F5/E5)*100</f>
        <v>100.02629340171856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26"/>
      <c r="C6" s="26"/>
      <c r="D6" s="31"/>
      <c r="E6" s="26"/>
      <c r="F6" s="26"/>
      <c r="G6" s="31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26">
        <v>267522.8</v>
      </c>
      <c r="C7" s="26">
        <v>287982.7</v>
      </c>
      <c r="D7" s="31">
        <f>SUM(C7/B7)*100</f>
        <v>107.64790888851343</v>
      </c>
      <c r="E7" s="26">
        <v>322561.4</v>
      </c>
      <c r="F7" s="26">
        <v>342862.3</v>
      </c>
      <c r="G7" s="31">
        <f>SUM(F7/E7)*100</f>
        <v>106.29365447942622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6">
        <v>1196019.8</v>
      </c>
      <c r="C8" s="26">
        <v>1176288.4</v>
      </c>
      <c r="D8" s="31">
        <f>SUM(C8/B8)*100</f>
        <v>98.35024470330674</v>
      </c>
      <c r="E8" s="26">
        <v>1196831.2</v>
      </c>
      <c r="F8" s="26">
        <v>1176929.8</v>
      </c>
      <c r="G8" s="31">
        <f aca="true" t="shared" si="0" ref="G8:G14">SUM(F8/E8)*100</f>
        <v>98.33715899117604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26"/>
      <c r="C9" s="26"/>
      <c r="D9" s="31"/>
      <c r="E9" s="26"/>
      <c r="F9" s="26"/>
      <c r="G9" s="31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9">
        <v>1506390.9</v>
      </c>
      <c r="C10" s="29">
        <v>1492379.5</v>
      </c>
      <c r="D10" s="31">
        <f>SUM(C10/B10)*100</f>
        <v>99.0698695803327</v>
      </c>
      <c r="E10" s="29">
        <v>1577704.9</v>
      </c>
      <c r="F10" s="29">
        <v>1555366.6</v>
      </c>
      <c r="G10" s="31">
        <f t="shared" si="0"/>
        <v>98.5841268541411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26"/>
      <c r="C11" s="26"/>
      <c r="D11" s="31"/>
      <c r="E11" s="26"/>
      <c r="F11" s="26"/>
      <c r="G11" s="31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26">
        <v>861404.4</v>
      </c>
      <c r="C12" s="26">
        <v>855972.21</v>
      </c>
      <c r="D12" s="31">
        <f>SUM(C12/B12)*100</f>
        <v>99.36937981742373</v>
      </c>
      <c r="E12" s="26">
        <v>861509.1</v>
      </c>
      <c r="F12" s="26">
        <v>856060.2</v>
      </c>
      <c r="G12" s="31">
        <f t="shared" si="0"/>
        <v>99.36751683760508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26">
        <v>101158.5</v>
      </c>
      <c r="C13" s="26">
        <v>100554.7</v>
      </c>
      <c r="D13" s="31">
        <f>SUM(C13/B13)*100</f>
        <v>99.4031149137245</v>
      </c>
      <c r="E13" s="26">
        <v>137485.6</v>
      </c>
      <c r="F13" s="26">
        <v>135749.3</v>
      </c>
      <c r="G13" s="31">
        <f t="shared" si="0"/>
        <v>98.73710410399342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19</v>
      </c>
      <c r="B14" s="26">
        <v>556.1</v>
      </c>
      <c r="C14" s="26">
        <v>278.1</v>
      </c>
      <c r="D14" s="31">
        <f>SUM(C14/B14)*100</f>
        <v>50.00899118863514</v>
      </c>
      <c r="E14" s="26">
        <v>556.1</v>
      </c>
      <c r="F14" s="26">
        <v>278.1</v>
      </c>
      <c r="G14" s="31">
        <f t="shared" si="0"/>
        <v>50.00899118863514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19"/>
      <c r="B15" s="20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20" ht="36" customHeight="1">
      <c r="A16" s="33" t="s">
        <v>34</v>
      </c>
      <c r="B16" s="33"/>
      <c r="C16" s="33"/>
      <c r="D16" s="33"/>
      <c r="E16" s="33"/>
      <c r="F16" s="33"/>
      <c r="G16" s="33"/>
      <c r="T16" s="30"/>
    </row>
    <row r="17" spans="1:21" ht="18.75">
      <c r="A17" s="44" t="s">
        <v>17</v>
      </c>
      <c r="B17" s="45"/>
      <c r="C17" s="45"/>
      <c r="D17" s="45"/>
      <c r="E17" s="45"/>
      <c r="F17" s="47">
        <v>87</v>
      </c>
      <c r="G17" s="47"/>
      <c r="P17" s="42" t="s">
        <v>36</v>
      </c>
      <c r="Q17" s="43"/>
      <c r="R17" s="43"/>
      <c r="S17" s="43"/>
      <c r="T17" s="43"/>
      <c r="U17" s="43"/>
    </row>
    <row r="18" spans="1:21" ht="18.75" customHeight="1">
      <c r="A18" s="44" t="s">
        <v>13</v>
      </c>
      <c r="B18" s="45"/>
      <c r="C18" s="45"/>
      <c r="D18" s="45"/>
      <c r="E18" s="45"/>
      <c r="F18" s="47">
        <v>59</v>
      </c>
      <c r="G18" s="47"/>
      <c r="P18" s="42" t="s">
        <v>35</v>
      </c>
      <c r="Q18" s="43"/>
      <c r="R18" s="43"/>
      <c r="S18" s="43"/>
      <c r="T18" s="43"/>
      <c r="U18" s="43"/>
    </row>
    <row r="19" spans="1:7" ht="18.75">
      <c r="A19" s="44" t="s">
        <v>15</v>
      </c>
      <c r="B19" s="45"/>
      <c r="C19" s="45"/>
      <c r="D19" s="45"/>
      <c r="E19" s="45"/>
      <c r="F19" s="46">
        <v>53905.5</v>
      </c>
      <c r="G19" s="46"/>
    </row>
    <row r="20" spans="1:7" ht="40.5" customHeight="1">
      <c r="A20" s="44" t="s">
        <v>16</v>
      </c>
      <c r="B20" s="45"/>
      <c r="C20" s="45"/>
      <c r="D20" s="45"/>
      <c r="E20" s="45"/>
      <c r="F20" s="46">
        <v>40772</v>
      </c>
      <c r="G20" s="46"/>
    </row>
    <row r="21" spans="1:18" ht="18.75">
      <c r="A21" s="44" t="s">
        <v>18</v>
      </c>
      <c r="B21" s="45"/>
      <c r="C21" s="45"/>
      <c r="D21" s="45"/>
      <c r="E21" s="45"/>
      <c r="F21" s="47">
        <v>1337</v>
      </c>
      <c r="G21" s="47"/>
      <c r="P21" s="25"/>
      <c r="Q21" s="24"/>
      <c r="R21" s="24"/>
    </row>
    <row r="22" spans="1:7" ht="19.5" customHeight="1">
      <c r="A22" s="44" t="s">
        <v>14</v>
      </c>
      <c r="B22" s="45"/>
      <c r="C22" s="45"/>
      <c r="D22" s="45"/>
      <c r="E22" s="45"/>
      <c r="F22" s="48">
        <v>542642.4</v>
      </c>
      <c r="G22" s="48"/>
    </row>
    <row r="23" ht="20.25">
      <c r="A23" s="18"/>
    </row>
    <row r="24" ht="20.25">
      <c r="A24" s="18" t="s">
        <v>20</v>
      </c>
    </row>
    <row r="26" ht="12.75">
      <c r="A26" s="23" t="s">
        <v>21</v>
      </c>
    </row>
    <row r="27" ht="12.75">
      <c r="A27" s="23" t="s">
        <v>22</v>
      </c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</sheetData>
  <sheetProtection/>
  <mergeCells count="24">
    <mergeCell ref="P17:U17"/>
    <mergeCell ref="A1:G1"/>
    <mergeCell ref="A3:A4"/>
    <mergeCell ref="B3:D3"/>
    <mergeCell ref="E3:G3"/>
    <mergeCell ref="L3:L4"/>
    <mergeCell ref="M3:M4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A21:E21"/>
    <mergeCell ref="F21:G21"/>
    <mergeCell ref="A22:E22"/>
    <mergeCell ref="F22:G22"/>
    <mergeCell ref="A30:G31"/>
    <mergeCell ref="A18:E18"/>
    <mergeCell ref="F18:G18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Денисова</cp:lastModifiedBy>
  <cp:lastPrinted>2021-05-04T03:34:17Z</cp:lastPrinted>
  <dcterms:created xsi:type="dcterms:W3CDTF">2008-03-12T06:55:53Z</dcterms:created>
  <dcterms:modified xsi:type="dcterms:W3CDTF">2021-05-06T02:14:30Z</dcterms:modified>
  <cp:category/>
  <cp:version/>
  <cp:contentType/>
  <cp:contentStatus/>
</cp:coreProperties>
</file>