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5600" windowHeight="9240" activeTab="0"/>
  </bookViews>
  <sheets>
    <sheet name="Лист1 (5)" sheetId="1" r:id="rId1"/>
  </sheets>
  <definedNames>
    <definedName name="_xlnm.Print_Area" localSheetId="0">'Лист1 (5)'!$A$1:$D$69</definedName>
  </definedNames>
  <calcPr fullCalcOnLoad="1"/>
</workbook>
</file>

<file path=xl/sharedStrings.xml><?xml version="1.0" encoding="utf-8"?>
<sst xmlns="http://schemas.openxmlformats.org/spreadsheetml/2006/main" count="57" uniqueCount="47">
  <si>
    <t>Всего уточненный план доходов</t>
  </si>
  <si>
    <t>Всего уточненный план расходов</t>
  </si>
  <si>
    <t>Итого изменения по собственным доходам</t>
  </si>
  <si>
    <t>Утверждено 
Решением Каргасокской районной Думы
от __.__.2006 г. № __
Приложение №1
К решению районной Думы
№ __ от __.__.2006 г.</t>
  </si>
  <si>
    <t>Дефицит -                                                                     Профицит +</t>
  </si>
  <si>
    <t>Всего изменения по доходам</t>
  </si>
  <si>
    <t>Всего изменения по расходам</t>
  </si>
  <si>
    <t>Изменения вносимые в доходную часть бюджета</t>
  </si>
  <si>
    <t>Изменения вносимые в расхоную часть бюджета</t>
  </si>
  <si>
    <t>Изменения по межбюджетным трансфертам</t>
  </si>
  <si>
    <t>Изменение плана по собственным доходам:</t>
  </si>
  <si>
    <t xml:space="preserve"> руб.</t>
  </si>
  <si>
    <t>Расходы за счет межбюджетных трансфертов из областного бюджета</t>
  </si>
  <si>
    <t>Изменение  расходов на МЦП</t>
  </si>
  <si>
    <t>Доходы полученные за счет межбюджетных трансфертов из областного бюджета и бюджетов сельских поселений</t>
  </si>
  <si>
    <t>Итого изменения по расходам за счет собственных  средств</t>
  </si>
  <si>
    <t>Изменение расходов на капвложения</t>
  </si>
  <si>
    <t xml:space="preserve">Изменение текущих расходов за счет собственных средств </t>
  </si>
  <si>
    <t>Капремонт кровли в МБОУ КСОШ №2</t>
  </si>
  <si>
    <t xml:space="preserve">Доходы, утвержденные на последнем заседании Думы </t>
  </si>
  <si>
    <t xml:space="preserve">Расходы, утвержденные на последнем заседании Думы </t>
  </si>
  <si>
    <t>Субвенция на осуществление отдельных госполномочий на осуществление ежемесячной выплаты денежных средств опекунам ( 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</si>
  <si>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Субвенция на выплату денежного вознаграждения за выполнение функций классного руководителя педагогическим работникам МОУ ТО</t>
  </si>
  <si>
    <t>Субвенция на проведение ремонта жилых помещений, собственниками которых являются дети-сироты и дети, оставшиеся без попечения родителей</t>
  </si>
  <si>
    <t>Иные 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звания, начинающиеся со слов "Заслуженный…"или "Народный…"</t>
  </si>
  <si>
    <t xml:space="preserve">ТИК на выборы Главы Каргасокского района </t>
  </si>
  <si>
    <t>Каргасокское СП - дотация на сбалансированность ( на субсидии по ремонту водопровода 528744руб., ремонт крыши ДК -    )</t>
  </si>
  <si>
    <t>Управление финансов АКР - на праздничные мероприятия</t>
  </si>
  <si>
    <t xml:space="preserve">Новоюгинское СП - дотация на сбалансированность ( покупка квартиры для погорельцев - </t>
  </si>
  <si>
    <t>Тымское СП дотация на сбалансированность 100 т.р.(софинансирование приобретения трактора - 100т.р.)</t>
  </si>
  <si>
    <t>Средневасюганское сп- дотация на сбалансированность (возмещение убытков по теплоснабжению)</t>
  </si>
  <si>
    <t>Остаток на 1.01.2012г</t>
  </si>
  <si>
    <t xml:space="preserve">МБУЗ Каргасокская ЦРБ - на ремонт пищеблока </t>
  </si>
  <si>
    <t>Субвенция на обеспечение госу-дарственных гарантий прав граждан на получение общедоступного и бес-платного дошкольного, начального общего, основого общего, среднего общего , а также дополнительного образования в рамках общеобра-зовательных программ в МОУ</t>
  </si>
  <si>
    <t>Районная Администрация ( обслуживание мун.соб-ти 1000 т.р., спортивная форма  350т.р., ремонт крыши 165 т.р.)</t>
  </si>
  <si>
    <t>Уменьшение расходов на ДМЦП "Социальное развитие села до 2014 года"</t>
  </si>
  <si>
    <t xml:space="preserve">Справочно : </t>
  </si>
  <si>
    <t>Уменьшение расходов по ДМЦП "Ликвидация ветхого и аварийного муниципального жилищного фонда"</t>
  </si>
  <si>
    <t>Пояснительная записка                                                                                                                                            к решению Думы Каргасокского района от 11.07.2012 г №    "О внесении изменений в решение Думы Каргасокского района от 21.12.2011 г. №102 "О бюджете муниципального образования "Каргасокский район" на 2012 год и на плановый период 2013 и 2014 годов"</t>
  </si>
  <si>
    <t>Капремонт кровли здания ДЮСШ</t>
  </si>
  <si>
    <t>Капремонт здания ДДТ</t>
  </si>
  <si>
    <t>Вертикосская школа на образовательные услуги за счет средств от приносящей доход  деятельности</t>
  </si>
  <si>
    <t>Субсидия на обеспечение жильем граждан РФ, проживающих в сельской местности, в т.ч. молодых семей и молодых специалистов, в рамках ФЦП «Социальное развитие села до 2013г.»</t>
  </si>
  <si>
    <t>Субвенция на составление (изменение) списка кандидатов в присяжные заседатели федеральных судов общей юрисдикции в Российской Федерации</t>
  </si>
  <si>
    <t>Иные межбюджетные трасферты на выплату стипендии лучшим учителям муниципальных образовательных учреждений Томской области</t>
  </si>
  <si>
    <t>Субвенция на предоставление субсидии гражданам, ведущим личное подсобное хозяйство, на возмещение затрат по приобретению сельскохозяйственной техники и оборудования</t>
  </si>
  <si>
    <t>УООиП ( замена окон в Сосновской школе1028,2т.р (в рамках прогграммы энергосбережения), для ДЮСШ: приобретение винтовки  - 90 т.р. и участие в соревнованиях по лапте - 175,5т.р., для КСОШ№2 - 190т.р. на рулонные шторы, оборудование Новоюгинской школы - 190 т.р.)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</si>
</sst>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(W1)"/>
      <family val="2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wrapText="1"/>
    </xf>
    <xf numFmtId="4" fontId="4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vertical="justify"/>
    </xf>
    <xf numFmtId="4" fontId="4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161">
      <selection activeCell="D68" sqref="D68"/>
    </sheetView>
  </sheetViews>
  <sheetFormatPr defaultColWidth="9.00390625" defaultRowHeight="12.75"/>
  <cols>
    <col min="1" max="1" width="32.375" style="3" customWidth="1"/>
    <col min="2" max="2" width="13.25390625" style="5" customWidth="1"/>
    <col min="3" max="3" width="31.25390625" style="4" customWidth="1"/>
    <col min="4" max="4" width="15.125" style="5" customWidth="1"/>
    <col min="5" max="5" width="14.375" style="1" bestFit="1" customWidth="1"/>
    <col min="6" max="6" width="11.25390625" style="1" bestFit="1" customWidth="1"/>
    <col min="7" max="7" width="11.625" style="1" bestFit="1" customWidth="1"/>
    <col min="8" max="8" width="11.875" style="1" customWidth="1"/>
    <col min="9" max="10" width="12.75390625" style="1" bestFit="1" customWidth="1"/>
    <col min="11" max="11" width="12.00390625" style="1" bestFit="1" customWidth="1"/>
    <col min="12" max="16384" width="9.125" style="1" customWidth="1"/>
  </cols>
  <sheetData>
    <row r="1" spans="3:4" ht="19.5" customHeight="1" hidden="1">
      <c r="C1" s="40" t="s">
        <v>3</v>
      </c>
      <c r="D1" s="41"/>
    </row>
    <row r="2" spans="3:4" ht="19.5" customHeight="1" hidden="1">
      <c r="C2" s="41"/>
      <c r="D2" s="41"/>
    </row>
    <row r="3" spans="3:4" ht="19.5" customHeight="1" hidden="1">
      <c r="C3" s="41"/>
      <c r="D3" s="41"/>
    </row>
    <row r="4" spans="3:4" ht="19.5" customHeight="1" hidden="1">
      <c r="C4" s="41"/>
      <c r="D4" s="41"/>
    </row>
    <row r="5" spans="3:4" ht="19.5" customHeight="1" hidden="1">
      <c r="C5" s="41"/>
      <c r="D5" s="41"/>
    </row>
    <row r="6" spans="3:4" ht="24.75" customHeight="1">
      <c r="C6" s="45"/>
      <c r="D6" s="45"/>
    </row>
    <row r="7" spans="1:4" ht="54" customHeight="1">
      <c r="A7" s="42" t="s">
        <v>38</v>
      </c>
      <c r="B7" s="42"/>
      <c r="C7" s="42"/>
      <c r="D7" s="42"/>
    </row>
    <row r="8" spans="1:4" ht="37.5" customHeight="1" hidden="1">
      <c r="A8" s="43"/>
      <c r="B8" s="43"/>
      <c r="C8" s="43"/>
      <c r="D8" s="43"/>
    </row>
    <row r="9" spans="1:4" ht="19.5" customHeight="1" hidden="1">
      <c r="A9" s="6"/>
      <c r="B9" s="7"/>
      <c r="C9" s="6"/>
      <c r="D9" s="8"/>
    </row>
    <row r="10" spans="1:4" ht="14.25" customHeight="1">
      <c r="A10" s="6"/>
      <c r="B10" s="7"/>
      <c r="C10" s="6"/>
      <c r="D10" s="27" t="s">
        <v>11</v>
      </c>
    </row>
    <row r="11" spans="1:4" s="2" customFormat="1" ht="36" customHeight="1">
      <c r="A11" s="12" t="s">
        <v>19</v>
      </c>
      <c r="B11" s="10">
        <v>937847871.71</v>
      </c>
      <c r="C11" s="12" t="s">
        <v>20</v>
      </c>
      <c r="D11" s="10">
        <v>1067282548.28</v>
      </c>
    </row>
    <row r="12" spans="1:4" s="2" customFormat="1" ht="12.75">
      <c r="A12" s="44" t="s">
        <v>7</v>
      </c>
      <c r="B12" s="44"/>
      <c r="C12" s="44" t="s">
        <v>8</v>
      </c>
      <c r="D12" s="44"/>
    </row>
    <row r="13" spans="1:4" s="2" customFormat="1" ht="51">
      <c r="A13" s="13" t="s">
        <v>14</v>
      </c>
      <c r="B13" s="13"/>
      <c r="C13" s="13" t="s">
        <v>12</v>
      </c>
      <c r="D13" s="14"/>
    </row>
    <row r="14" spans="1:4" s="2" customFormat="1" ht="76.5" customHeight="1">
      <c r="A14" s="36" t="s">
        <v>42</v>
      </c>
      <c r="B14" s="31">
        <v>1425000</v>
      </c>
      <c r="C14" s="36" t="s">
        <v>42</v>
      </c>
      <c r="D14" s="31">
        <v>1425000</v>
      </c>
    </row>
    <row r="15" spans="1:4" s="2" customFormat="1" ht="103.5" customHeight="1">
      <c r="A15" s="33" t="s">
        <v>21</v>
      </c>
      <c r="B15" s="31">
        <v>-1165700</v>
      </c>
      <c r="C15" s="33" t="s">
        <v>21</v>
      </c>
      <c r="D15" s="31">
        <v>-1165700</v>
      </c>
    </row>
    <row r="16" spans="1:4" s="2" customFormat="1" ht="72.75" customHeight="1">
      <c r="A16" s="33" t="s">
        <v>22</v>
      </c>
      <c r="B16" s="31">
        <v>2116000</v>
      </c>
      <c r="C16" s="33" t="s">
        <v>22</v>
      </c>
      <c r="D16" s="31">
        <v>2116000</v>
      </c>
    </row>
    <row r="17" spans="1:4" s="2" customFormat="1" ht="59.25" customHeight="1">
      <c r="A17" s="36" t="s">
        <v>43</v>
      </c>
      <c r="B17" s="31">
        <v>5424</v>
      </c>
      <c r="C17" s="36" t="s">
        <v>43</v>
      </c>
      <c r="D17" s="31">
        <v>5424</v>
      </c>
    </row>
    <row r="18" spans="1:4" s="2" customFormat="1" ht="53.25" customHeight="1">
      <c r="A18" s="33" t="s">
        <v>23</v>
      </c>
      <c r="B18" s="31">
        <v>1007216.88</v>
      </c>
      <c r="C18" s="33" t="s">
        <v>23</v>
      </c>
      <c r="D18" s="31">
        <v>1007216.88</v>
      </c>
    </row>
    <row r="19" spans="1:4" s="2" customFormat="1" ht="81" customHeight="1">
      <c r="A19" s="36" t="s">
        <v>45</v>
      </c>
      <c r="B19" s="34">
        <v>970800</v>
      </c>
      <c r="C19" s="36" t="s">
        <v>45</v>
      </c>
      <c r="D19" s="34">
        <v>970800</v>
      </c>
    </row>
    <row r="20" spans="1:4" s="2" customFormat="1" ht="105.75" customHeight="1">
      <c r="A20" s="33" t="s">
        <v>24</v>
      </c>
      <c r="B20" s="34">
        <v>-24000</v>
      </c>
      <c r="C20" s="33" t="s">
        <v>24</v>
      </c>
      <c r="D20" s="34">
        <v>-24000</v>
      </c>
    </row>
    <row r="21" spans="1:4" s="2" customFormat="1" ht="105.75" customHeight="1">
      <c r="A21" s="33" t="s">
        <v>33</v>
      </c>
      <c r="B21" s="34">
        <v>900000</v>
      </c>
      <c r="C21" s="33" t="s">
        <v>33</v>
      </c>
      <c r="D21" s="34">
        <v>900000</v>
      </c>
    </row>
    <row r="22" spans="1:4" s="2" customFormat="1" ht="53.25" customHeight="1">
      <c r="A22" s="36" t="s">
        <v>44</v>
      </c>
      <c r="B22" s="34">
        <v>648000</v>
      </c>
      <c r="C22" s="36" t="s">
        <v>44</v>
      </c>
      <c r="D22" s="34">
        <v>648000</v>
      </c>
    </row>
    <row r="23" spans="1:4" s="2" customFormat="1" ht="63" customHeight="1" hidden="1">
      <c r="A23" s="33"/>
      <c r="B23" s="34"/>
      <c r="C23" s="33"/>
      <c r="D23" s="34"/>
    </row>
    <row r="24" spans="1:4" s="2" customFormat="1" ht="63" customHeight="1" hidden="1">
      <c r="A24" s="33"/>
      <c r="B24" s="34"/>
      <c r="C24" s="33"/>
      <c r="D24" s="34"/>
    </row>
    <row r="25" spans="1:4" s="2" customFormat="1" ht="63" customHeight="1" hidden="1">
      <c r="A25" s="33"/>
      <c r="B25" s="34"/>
      <c r="C25" s="33"/>
      <c r="D25" s="34"/>
    </row>
    <row r="26" spans="1:4" s="2" customFormat="1" ht="36" customHeight="1" hidden="1">
      <c r="A26" s="30"/>
      <c r="B26" s="32"/>
      <c r="C26" s="30"/>
      <c r="D26" s="32"/>
    </row>
    <row r="27" spans="1:4" s="2" customFormat="1" ht="36" customHeight="1" hidden="1">
      <c r="A27" s="30"/>
      <c r="B27" s="32"/>
      <c r="C27" s="30"/>
      <c r="D27" s="32"/>
    </row>
    <row r="28" spans="1:4" s="2" customFormat="1" ht="37.5" customHeight="1" hidden="1">
      <c r="A28" s="30"/>
      <c r="B28" s="32"/>
      <c r="C28" s="30"/>
      <c r="D28" s="32"/>
    </row>
    <row r="29" spans="1:5" s="2" customFormat="1" ht="27.75" customHeight="1">
      <c r="A29" s="17" t="s">
        <v>9</v>
      </c>
      <c r="B29" s="19">
        <f>SUM(B14:B28)</f>
        <v>5882740.88</v>
      </c>
      <c r="C29" s="17" t="s">
        <v>9</v>
      </c>
      <c r="D29" s="19">
        <f>SUM(D14:D28)</f>
        <v>5882740.88</v>
      </c>
      <c r="E29" s="28"/>
    </row>
    <row r="30" spans="1:5" s="2" customFormat="1" ht="27.75" customHeight="1">
      <c r="A30" s="17"/>
      <c r="B30" s="19"/>
      <c r="C30" s="17"/>
      <c r="D30" s="19"/>
      <c r="E30" s="28"/>
    </row>
    <row r="31" spans="1:4" s="2" customFormat="1" ht="29.25" customHeight="1">
      <c r="A31" s="15" t="s">
        <v>10</v>
      </c>
      <c r="B31" s="10">
        <f>SUM(B32:B64)</f>
        <v>0</v>
      </c>
      <c r="C31" s="15" t="s">
        <v>17</v>
      </c>
      <c r="D31" s="10">
        <f>SUM(D32:D53)</f>
        <v>9782444</v>
      </c>
    </row>
    <row r="32" spans="1:7" s="2" customFormat="1" ht="46.5" customHeight="1">
      <c r="A32" s="16"/>
      <c r="B32" s="9"/>
      <c r="C32" s="16" t="s">
        <v>30</v>
      </c>
      <c r="D32" s="9">
        <v>2500000</v>
      </c>
      <c r="G32" s="28"/>
    </row>
    <row r="33" spans="1:4" s="2" customFormat="1" ht="37.5" customHeight="1">
      <c r="A33" s="16"/>
      <c r="B33" s="9"/>
      <c r="C33" s="16" t="s">
        <v>28</v>
      </c>
      <c r="D33" s="9">
        <v>300000</v>
      </c>
    </row>
    <row r="34" spans="1:4" s="2" customFormat="1" ht="41.25" customHeight="1" hidden="1">
      <c r="A34" s="16"/>
      <c r="B34" s="9"/>
      <c r="C34" s="16"/>
      <c r="D34" s="9"/>
    </row>
    <row r="35" spans="1:5" s="2" customFormat="1" ht="35.25" customHeight="1" hidden="1">
      <c r="A35" s="16"/>
      <c r="B35" s="9"/>
      <c r="C35" s="16"/>
      <c r="D35" s="9"/>
      <c r="E35" s="28"/>
    </row>
    <row r="36" spans="1:9" ht="47.25" customHeight="1">
      <c r="A36" s="16"/>
      <c r="B36" s="9"/>
      <c r="C36" s="16" t="s">
        <v>26</v>
      </c>
      <c r="D36" s="9">
        <v>528744</v>
      </c>
      <c r="E36" s="25"/>
      <c r="F36" s="25"/>
      <c r="G36" s="26"/>
      <c r="H36" s="26"/>
      <c r="I36" s="26"/>
    </row>
    <row r="37" spans="1:9" ht="32.25" customHeight="1">
      <c r="A37" s="16"/>
      <c r="B37" s="9"/>
      <c r="C37" s="16" t="s">
        <v>32</v>
      </c>
      <c r="D37" s="9">
        <v>1135000</v>
      </c>
      <c r="E37" s="25"/>
      <c r="F37" s="25"/>
      <c r="G37" s="26"/>
      <c r="H37" s="26"/>
      <c r="I37" s="26"/>
    </row>
    <row r="38" spans="1:9" ht="90.75" customHeight="1">
      <c r="A38" s="16"/>
      <c r="B38" s="9"/>
      <c r="C38" s="16" t="s">
        <v>46</v>
      </c>
      <c r="D38" s="9">
        <v>1673700</v>
      </c>
      <c r="E38" s="25"/>
      <c r="F38" s="25"/>
      <c r="G38" s="26"/>
      <c r="H38" s="26"/>
      <c r="I38" s="26"/>
    </row>
    <row r="39" spans="1:9" ht="41.25" customHeight="1" hidden="1">
      <c r="A39" s="16"/>
      <c r="B39" s="9"/>
      <c r="C39" s="16"/>
      <c r="D39" s="9"/>
      <c r="E39" s="25"/>
      <c r="F39" s="25"/>
      <c r="G39" s="26"/>
      <c r="H39" s="26"/>
      <c r="I39" s="26"/>
    </row>
    <row r="40" spans="1:9" ht="29.25" customHeight="1">
      <c r="A40" s="16"/>
      <c r="B40" s="9"/>
      <c r="C40" s="16" t="s">
        <v>25</v>
      </c>
      <c r="D40" s="9">
        <v>1600000</v>
      </c>
      <c r="E40" s="25"/>
      <c r="F40" s="25"/>
      <c r="G40" s="26"/>
      <c r="H40" s="26"/>
      <c r="I40" s="26"/>
    </row>
    <row r="41" spans="1:9" ht="46.5" customHeight="1">
      <c r="A41" s="16"/>
      <c r="B41" s="9"/>
      <c r="C41" s="16" t="s">
        <v>29</v>
      </c>
      <c r="D41" s="9">
        <v>100000</v>
      </c>
      <c r="E41" s="25"/>
      <c r="F41" s="25"/>
      <c r="G41" s="26"/>
      <c r="H41" s="26"/>
      <c r="I41" s="26"/>
    </row>
    <row r="42" spans="1:9" ht="54" customHeight="1">
      <c r="A42" s="16"/>
      <c r="B42" s="9"/>
      <c r="C42" s="16" t="s">
        <v>34</v>
      </c>
      <c r="D42" s="9">
        <v>1515000</v>
      </c>
      <c r="E42" s="25"/>
      <c r="F42" s="25"/>
      <c r="G42" s="26"/>
      <c r="H42" s="26"/>
      <c r="I42" s="26"/>
    </row>
    <row r="43" spans="1:9" ht="29.25" customHeight="1">
      <c r="A43" s="16"/>
      <c r="B43" s="9"/>
      <c r="C43" s="16" t="s">
        <v>27</v>
      </c>
      <c r="D43" s="9">
        <v>400000</v>
      </c>
      <c r="E43" s="25"/>
      <c r="F43" s="25"/>
      <c r="G43" s="26"/>
      <c r="H43" s="26"/>
      <c r="I43" s="26"/>
    </row>
    <row r="44" spans="1:9" ht="46.5" customHeight="1">
      <c r="A44" s="16"/>
      <c r="B44" s="9"/>
      <c r="C44" s="16" t="s">
        <v>41</v>
      </c>
      <c r="D44" s="9">
        <v>30000</v>
      </c>
      <c r="E44" s="25"/>
      <c r="F44" s="25"/>
      <c r="G44" s="26"/>
      <c r="H44" s="26"/>
      <c r="I44" s="26"/>
    </row>
    <row r="45" spans="1:9" ht="102" customHeight="1" hidden="1">
      <c r="A45" s="16"/>
      <c r="B45" s="9"/>
      <c r="C45" s="16"/>
      <c r="D45" s="9"/>
      <c r="E45" s="25"/>
      <c r="F45" s="25"/>
      <c r="G45" s="26"/>
      <c r="H45" s="26"/>
      <c r="I45" s="26"/>
    </row>
    <row r="46" spans="1:9" ht="51" customHeight="1" hidden="1">
      <c r="A46" s="16"/>
      <c r="B46" s="9"/>
      <c r="C46" s="16"/>
      <c r="D46" s="9"/>
      <c r="E46" s="25"/>
      <c r="F46" s="25"/>
      <c r="G46" s="26"/>
      <c r="H46" s="26"/>
      <c r="I46" s="26"/>
    </row>
    <row r="47" spans="1:9" ht="33.75" customHeight="1" hidden="1">
      <c r="A47" s="16"/>
      <c r="B47" s="9"/>
      <c r="C47" s="16"/>
      <c r="D47" s="9"/>
      <c r="E47" s="25"/>
      <c r="F47" s="25"/>
      <c r="G47" s="26"/>
      <c r="H47" s="26"/>
      <c r="I47" s="26"/>
    </row>
    <row r="48" spans="1:9" ht="33.75" customHeight="1" hidden="1">
      <c r="A48" s="16"/>
      <c r="B48" s="9"/>
      <c r="C48" s="16"/>
      <c r="D48" s="9"/>
      <c r="E48" s="25"/>
      <c r="F48" s="25"/>
      <c r="G48" s="26"/>
      <c r="H48" s="26"/>
      <c r="I48" s="26"/>
    </row>
    <row r="49" spans="1:9" ht="25.5" customHeight="1" hidden="1">
      <c r="A49" s="16"/>
      <c r="B49" s="9"/>
      <c r="C49" s="16"/>
      <c r="D49" s="9"/>
      <c r="E49" s="25"/>
      <c r="F49" s="26"/>
      <c r="G49" s="26"/>
      <c r="H49" s="26"/>
      <c r="I49" s="26"/>
    </row>
    <row r="50" spans="1:9" ht="25.5" customHeight="1" hidden="1">
      <c r="A50" s="16"/>
      <c r="B50" s="9"/>
      <c r="C50" s="16"/>
      <c r="D50" s="35"/>
      <c r="E50" s="25"/>
      <c r="F50" s="26"/>
      <c r="G50" s="26"/>
      <c r="H50" s="26"/>
      <c r="I50" s="26"/>
    </row>
    <row r="51" spans="1:9" ht="25.5" customHeight="1" hidden="1">
      <c r="A51" s="16"/>
      <c r="B51" s="9"/>
      <c r="C51" s="16"/>
      <c r="D51" s="35"/>
      <c r="E51" s="25"/>
      <c r="F51" s="26"/>
      <c r="G51" s="26"/>
      <c r="H51" s="26"/>
      <c r="I51" s="26"/>
    </row>
    <row r="52" spans="1:9" ht="25.5" customHeight="1" hidden="1">
      <c r="A52" s="16"/>
      <c r="B52" s="9"/>
      <c r="C52" s="16"/>
      <c r="D52" s="35"/>
      <c r="E52" s="25"/>
      <c r="F52" s="26"/>
      <c r="G52" s="26"/>
      <c r="H52" s="26"/>
      <c r="I52" s="26"/>
    </row>
    <row r="53" spans="1:9" ht="25.5" customHeight="1" hidden="1">
      <c r="A53" s="16"/>
      <c r="B53" s="9"/>
      <c r="C53" s="16"/>
      <c r="D53" s="35"/>
      <c r="E53" s="25"/>
      <c r="F53" s="26"/>
      <c r="G53" s="26"/>
      <c r="H53" s="26"/>
      <c r="I53" s="26"/>
    </row>
    <row r="54" spans="1:9" ht="25.5" customHeight="1">
      <c r="A54" s="16"/>
      <c r="B54" s="9"/>
      <c r="C54" s="15" t="s">
        <v>16</v>
      </c>
      <c r="D54" s="10">
        <f>SUM(D55:D61)</f>
        <v>1623857</v>
      </c>
      <c r="E54" s="25"/>
      <c r="F54" s="26"/>
      <c r="G54" s="26"/>
      <c r="H54" s="26"/>
      <c r="I54" s="26"/>
    </row>
    <row r="55" spans="1:9" ht="25.5" customHeight="1" hidden="1">
      <c r="A55" s="16"/>
      <c r="B55" s="9"/>
      <c r="C55" s="16"/>
      <c r="D55" s="9"/>
      <c r="E55" s="25"/>
      <c r="F55" s="26"/>
      <c r="G55" s="26"/>
      <c r="H55" s="26"/>
      <c r="I55" s="26"/>
    </row>
    <row r="56" spans="1:9" ht="25.5" customHeight="1" hidden="1">
      <c r="A56" s="16"/>
      <c r="B56" s="9"/>
      <c r="C56" s="16"/>
      <c r="D56" s="9"/>
      <c r="E56" s="25"/>
      <c r="F56" s="26"/>
      <c r="G56" s="26"/>
      <c r="H56" s="26"/>
      <c r="I56" s="26"/>
    </row>
    <row r="57" spans="1:9" ht="25.5" customHeight="1" hidden="1">
      <c r="A57" s="16"/>
      <c r="B57" s="9"/>
      <c r="C57" s="16"/>
      <c r="D57" s="9"/>
      <c r="E57" s="25"/>
      <c r="F57" s="26"/>
      <c r="G57" s="26"/>
      <c r="H57" s="26"/>
      <c r="I57" s="26"/>
    </row>
    <row r="58" spans="1:9" ht="25.5" customHeight="1" hidden="1">
      <c r="A58" s="16"/>
      <c r="B58" s="9"/>
      <c r="C58" s="16"/>
      <c r="D58" s="9"/>
      <c r="E58" s="25"/>
      <c r="F58" s="26"/>
      <c r="G58" s="26"/>
      <c r="H58" s="26"/>
      <c r="I58" s="26"/>
    </row>
    <row r="59" spans="1:9" ht="25.5" customHeight="1">
      <c r="A59" s="16"/>
      <c r="B59" s="9"/>
      <c r="C59" s="16" t="s">
        <v>18</v>
      </c>
      <c r="D59" s="9">
        <v>388471</v>
      </c>
      <c r="E59" s="25"/>
      <c r="F59" s="26"/>
      <c r="G59" s="26"/>
      <c r="H59" s="26"/>
      <c r="I59" s="26"/>
    </row>
    <row r="60" spans="1:9" ht="25.5" customHeight="1">
      <c r="A60" s="16"/>
      <c r="B60" s="9"/>
      <c r="C60" s="16" t="s">
        <v>39</v>
      </c>
      <c r="D60" s="9">
        <v>985386</v>
      </c>
      <c r="E60" s="25"/>
      <c r="F60" s="26"/>
      <c r="G60" s="26"/>
      <c r="H60" s="26"/>
      <c r="I60" s="26"/>
    </row>
    <row r="61" spans="1:9" ht="20.25" customHeight="1">
      <c r="A61" s="16"/>
      <c r="B61" s="9"/>
      <c r="C61" s="16" t="s">
        <v>40</v>
      </c>
      <c r="D61" s="9">
        <v>250000</v>
      </c>
      <c r="E61" s="25"/>
      <c r="F61" s="26"/>
      <c r="G61" s="26"/>
      <c r="H61" s="26"/>
      <c r="I61" s="26"/>
    </row>
    <row r="62" spans="1:9" ht="21.75" customHeight="1">
      <c r="A62" s="16"/>
      <c r="B62" s="9"/>
      <c r="C62" s="15" t="s">
        <v>13</v>
      </c>
      <c r="D62" s="10">
        <f>SUM(D63:D64)</f>
        <v>-10300000</v>
      </c>
      <c r="E62" s="25"/>
      <c r="F62" s="26"/>
      <c r="G62" s="26"/>
      <c r="H62" s="26"/>
      <c r="I62" s="26"/>
    </row>
    <row r="63" spans="1:9" ht="36" customHeight="1">
      <c r="A63" s="16"/>
      <c r="B63" s="9"/>
      <c r="C63" s="16" t="s">
        <v>37</v>
      </c>
      <c r="D63" s="9">
        <v>-7900000</v>
      </c>
      <c r="E63" s="25"/>
      <c r="F63" s="26"/>
      <c r="G63" s="26"/>
      <c r="H63" s="26"/>
      <c r="I63" s="26"/>
    </row>
    <row r="64" spans="1:9" ht="44.25" customHeight="1">
      <c r="A64" s="16"/>
      <c r="B64" s="9"/>
      <c r="C64" s="16" t="s">
        <v>35</v>
      </c>
      <c r="D64" s="9">
        <v>-2400000</v>
      </c>
      <c r="E64" s="25"/>
      <c r="F64" s="26"/>
      <c r="G64" s="26"/>
      <c r="H64" s="26"/>
      <c r="I64" s="26"/>
    </row>
    <row r="65" spans="1:4" ht="37.5" customHeight="1">
      <c r="A65" s="17" t="s">
        <v>2</v>
      </c>
      <c r="B65" s="19">
        <f>SUM(B32:B64)</f>
        <v>0</v>
      </c>
      <c r="C65" s="17" t="s">
        <v>15</v>
      </c>
      <c r="D65" s="10">
        <f>D31+D62+D54</f>
        <v>1106301</v>
      </c>
    </row>
    <row r="66" spans="1:11" ht="28.5" customHeight="1">
      <c r="A66" s="18" t="s">
        <v>5</v>
      </c>
      <c r="B66" s="19">
        <f>SUM(B65+B29)</f>
        <v>5882740.88</v>
      </c>
      <c r="C66" s="20" t="s">
        <v>6</v>
      </c>
      <c r="D66" s="10">
        <f>D65+D29</f>
        <v>6989041.88</v>
      </c>
      <c r="E66" s="25"/>
      <c r="I66" s="25"/>
      <c r="J66" s="26"/>
      <c r="K66" s="26"/>
    </row>
    <row r="67" spans="1:11" ht="24" customHeight="1">
      <c r="A67" s="18" t="s">
        <v>0</v>
      </c>
      <c r="B67" s="19">
        <f>SUM(B66+B11)</f>
        <v>943730612.59</v>
      </c>
      <c r="C67" s="20" t="s">
        <v>1</v>
      </c>
      <c r="D67" s="11">
        <f>D66+D11</f>
        <v>1074271590.16</v>
      </c>
      <c r="E67" s="25"/>
      <c r="F67" s="24"/>
      <c r="I67" s="25"/>
      <c r="J67" s="26"/>
      <c r="K67" s="26"/>
    </row>
    <row r="68" spans="1:4" ht="23.25" customHeight="1">
      <c r="A68" s="21"/>
      <c r="B68" s="22"/>
      <c r="C68" s="23" t="s">
        <v>4</v>
      </c>
      <c r="D68" s="37">
        <f>B67-D67</f>
        <v>-130540977.57000005</v>
      </c>
    </row>
    <row r="69" spans="1:4" ht="34.5" customHeight="1">
      <c r="A69" s="38" t="s">
        <v>36</v>
      </c>
      <c r="B69" s="39"/>
      <c r="C69" s="4" t="s">
        <v>31</v>
      </c>
      <c r="D69" s="29">
        <v>130588757</v>
      </c>
    </row>
    <row r="70" ht="65.25" customHeight="1"/>
    <row r="71" ht="54" customHeight="1"/>
    <row r="72" ht="51.75" customHeight="1"/>
    <row r="73" ht="26.25" customHeight="1"/>
    <row r="74" ht="24.75" customHeight="1">
      <c r="F74" s="4"/>
    </row>
    <row r="75" ht="15.75" customHeight="1">
      <c r="E75" s="24"/>
    </row>
    <row r="76" spans="9:11" ht="18.75" customHeight="1">
      <c r="I76" s="26"/>
      <c r="J76" s="25"/>
      <c r="K76" s="26"/>
    </row>
    <row r="77" spans="5:11" ht="24" customHeight="1">
      <c r="E77" s="4"/>
      <c r="H77" s="4"/>
      <c r="I77" s="25"/>
      <c r="J77" s="26"/>
      <c r="K77" s="26"/>
    </row>
    <row r="78" spans="5:11" ht="16.5" customHeight="1">
      <c r="E78" s="24"/>
      <c r="F78" s="24"/>
      <c r="I78" s="25"/>
      <c r="J78" s="26"/>
      <c r="K78" s="26"/>
    </row>
    <row r="79" spans="9:11" ht="10.5" customHeight="1">
      <c r="I79" s="26"/>
      <c r="J79" s="25"/>
      <c r="K79" s="26"/>
    </row>
    <row r="80" spans="9:11" ht="19.5" customHeight="1">
      <c r="I80" s="26"/>
      <c r="J80" s="25"/>
      <c r="K80" s="26"/>
    </row>
    <row r="81" ht="27" customHeight="1"/>
    <row r="82" ht="26.25" customHeight="1"/>
    <row r="83" ht="32.25" customHeight="1"/>
    <row r="84" ht="29.25" customHeight="1"/>
    <row r="85" spans="1:4" s="2" customFormat="1" ht="30.75" customHeight="1">
      <c r="A85" s="3"/>
      <c r="B85" s="5"/>
      <c r="C85" s="4"/>
      <c r="D85" s="5"/>
    </row>
    <row r="86" spans="1:4" s="2" customFormat="1" ht="30.75" customHeight="1">
      <c r="A86" s="3"/>
      <c r="B86" s="5"/>
      <c r="C86" s="4"/>
      <c r="D86" s="5"/>
    </row>
    <row r="87" spans="1:4" s="2" customFormat="1" ht="30.75" customHeight="1">
      <c r="A87" s="3"/>
      <c r="B87" s="5"/>
      <c r="C87" s="4"/>
      <c r="D87" s="5"/>
    </row>
    <row r="88" spans="1:4" s="2" customFormat="1" ht="12.75">
      <c r="A88" s="3"/>
      <c r="B88" s="5"/>
      <c r="C88" s="4"/>
      <c r="D88" s="5"/>
    </row>
    <row r="89" ht="18.75" customHeight="1"/>
  </sheetData>
  <sheetProtection/>
  <mergeCells count="7">
    <mergeCell ref="A69:B69"/>
    <mergeCell ref="C1:D5"/>
    <mergeCell ref="A7:D7"/>
    <mergeCell ref="A8:D8"/>
    <mergeCell ref="A12:B12"/>
    <mergeCell ref="C12:D12"/>
    <mergeCell ref="C6:D6"/>
  </mergeCells>
  <printOptions/>
  <pageMargins left="0.7480314960629921" right="0.5118110236220472" top="0.3937007874015748" bottom="0.3937007874015748" header="0.5118110236220472" footer="0.5118110236220472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Шантурова</cp:lastModifiedBy>
  <cp:lastPrinted>2012-07-13T09:32:13Z</cp:lastPrinted>
  <dcterms:created xsi:type="dcterms:W3CDTF">2006-10-02T07:32:21Z</dcterms:created>
  <dcterms:modified xsi:type="dcterms:W3CDTF">2012-07-16T04:15:37Z</dcterms:modified>
  <cp:category/>
  <cp:version/>
  <cp:contentType/>
  <cp:contentStatus/>
</cp:coreProperties>
</file>